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7"/>
  </bookViews>
  <sheets>
    <sheet name="Список участников" sheetId="1" r:id="rId1"/>
    <sheet name="1 этап" sheetId="2" r:id="rId2"/>
    <sheet name="2 Этап" sheetId="3" r:id="rId3"/>
    <sheet name="3 Этап" sheetId="4" r:id="rId4"/>
    <sheet name="4 Этап" sheetId="5" r:id="rId5"/>
    <sheet name="5-й Этап" sheetId="6" r:id="rId6"/>
    <sheet name="6-й Этап" sheetId="7" r:id="rId7"/>
    <sheet name="Сводная" sheetId="8" r:id="rId8"/>
    <sheet name="6 этап" sheetId="9" r:id="rId9"/>
    <sheet name="Листы" sheetId="10" r:id="rId10"/>
  </sheets>
  <definedNames>
    <definedName name="_xlnm.Print_Area" localSheetId="7">'Сводная'!$A$1:$P$39</definedName>
    <definedName name="_xlnm.Print_Area" localSheetId="0">'Список участников'!$A$1:$F$55</definedName>
  </definedNames>
  <calcPr fullCalcOnLoad="1"/>
</workbook>
</file>

<file path=xl/sharedStrings.xml><?xml version="1.0" encoding="utf-8"?>
<sst xmlns="http://schemas.openxmlformats.org/spreadsheetml/2006/main" count="473" uniqueCount="154">
  <si>
    <t>Быков Сергей</t>
  </si>
  <si>
    <t>Федотов Анатолий</t>
  </si>
  <si>
    <t>Место в группе</t>
  </si>
  <si>
    <t>№п.п.</t>
  </si>
  <si>
    <t>Город</t>
  </si>
  <si>
    <t>Новосибирск</t>
  </si>
  <si>
    <t>Барнаул</t>
  </si>
  <si>
    <t>Ежова Людмила</t>
  </si>
  <si>
    <t>МУЖЧИНЫ</t>
  </si>
  <si>
    <t>Главный судья соревнований                                          Ю.В. Марусов</t>
  </si>
  <si>
    <t>ФИО</t>
  </si>
  <si>
    <t>Зеленецкий Александр</t>
  </si>
  <si>
    <t xml:space="preserve">Тарсуков Николай </t>
  </si>
  <si>
    <t xml:space="preserve">Шестаков Юрий </t>
  </si>
  <si>
    <t xml:space="preserve">Золотарев Олег </t>
  </si>
  <si>
    <t xml:space="preserve">Исаева Марина </t>
  </si>
  <si>
    <t xml:space="preserve">Величкина Светлана </t>
  </si>
  <si>
    <t xml:space="preserve">Герман Татьяна </t>
  </si>
  <si>
    <t xml:space="preserve">Герман Сергей </t>
  </si>
  <si>
    <t>Старт</t>
  </si>
  <si>
    <t>Финиш</t>
  </si>
  <si>
    <t>Дистанция</t>
  </si>
  <si>
    <t>Время в воде</t>
  </si>
  <si>
    <t xml:space="preserve">Кленова  Ольга </t>
  </si>
  <si>
    <t>Чистякова Татьяна</t>
  </si>
  <si>
    <t xml:space="preserve">Демидов Антон </t>
  </si>
  <si>
    <t>Тихонов Вячеслав</t>
  </si>
  <si>
    <t xml:space="preserve">Сафатов Валерий </t>
  </si>
  <si>
    <t xml:space="preserve">Легостаев Роман </t>
  </si>
  <si>
    <t>Чижова Мария</t>
  </si>
  <si>
    <t xml:space="preserve">Иванов Олег </t>
  </si>
  <si>
    <t xml:space="preserve">Лобанов Евгений   </t>
  </si>
  <si>
    <t xml:space="preserve">Александров Александр  </t>
  </si>
  <si>
    <t>Свешникова  Нина</t>
  </si>
  <si>
    <t>Грязнов  Валерий</t>
  </si>
  <si>
    <t>Панасюк Виталий</t>
  </si>
  <si>
    <t>Фокин Виктор</t>
  </si>
  <si>
    <t xml:space="preserve">Хомутова Татьяна </t>
  </si>
  <si>
    <t>Котельников Алексей</t>
  </si>
  <si>
    <t>Такчинакова Галина</t>
  </si>
  <si>
    <t>5 этап</t>
  </si>
  <si>
    <t>Дистанция (метры)</t>
  </si>
  <si>
    <t>Время</t>
  </si>
  <si>
    <t>№ участника</t>
  </si>
  <si>
    <t>ЖЕНЩИНЫ</t>
  </si>
  <si>
    <t>Фамилия Имя Отчество</t>
  </si>
  <si>
    <t>Кленова Ольга Васильевна</t>
  </si>
  <si>
    <t>Грязнов Валерий Геннадьевич</t>
  </si>
  <si>
    <t>год рождения</t>
  </si>
  <si>
    <t>Итоговый результат</t>
  </si>
  <si>
    <t>Хомутова Татьяна Николаевна</t>
  </si>
  <si>
    <t>Секретарь                                                                        Г.М. Лопатина</t>
  </si>
  <si>
    <t>Зеленецкий Александр Викторович</t>
  </si>
  <si>
    <t>Дуров Алексей Григорьевич</t>
  </si>
  <si>
    <t>Герман Сергей Николаевич</t>
  </si>
  <si>
    <t>Быков Сергей Евгеньевич</t>
  </si>
  <si>
    <t>Томск</t>
  </si>
  <si>
    <t>Джаладинова Валентина Владимировна</t>
  </si>
  <si>
    <t>Место</t>
  </si>
  <si>
    <t>Итоговая дистанция</t>
  </si>
  <si>
    <t>Итоговое время</t>
  </si>
  <si>
    <t>Общий километраж</t>
  </si>
  <si>
    <t>Общее время</t>
  </si>
  <si>
    <t>Протокол суточного заплыва 28 февраля - 01 марта 2015 г.  на базе "Берендей"</t>
  </si>
  <si>
    <t>Гаврилов Сергей Леонидович</t>
  </si>
  <si>
    <t>Герман Татьяна Васильевна</t>
  </si>
  <si>
    <t>Денисов Андрей Андреевич</t>
  </si>
  <si>
    <t>Золотарев Олег Витальевич</t>
  </si>
  <si>
    <t>Величкина Светлана Алексеевна</t>
  </si>
  <si>
    <t>Свешникова Нина Витальевна</t>
  </si>
  <si>
    <t>Моисеев Алексей Геннадьевич</t>
  </si>
  <si>
    <t>Малков Дмитрий Рафаилович</t>
  </si>
  <si>
    <t>Михайлюк Василий Викторович</t>
  </si>
  <si>
    <t>Казаков Павел Викторович</t>
  </si>
  <si>
    <t>Рудаков Игорь Владимирович</t>
  </si>
  <si>
    <t>Балев Владимир Николаевич</t>
  </si>
  <si>
    <t>Решетников Константин Андреевич</t>
  </si>
  <si>
    <t>№/№</t>
  </si>
  <si>
    <t>Гусаров Игорь Федорович</t>
  </si>
  <si>
    <t>Сиротин Максим Геннадьевич</t>
  </si>
  <si>
    <t>Стахеева Диана Павловна</t>
  </si>
  <si>
    <t>Лобанов Евгений Владимирович</t>
  </si>
  <si>
    <t>Юнусов Руслан Дяхытович</t>
  </si>
  <si>
    <t>Пешкова Татьяна Алексеевна</t>
  </si>
  <si>
    <t>Моисеев Лев Алексеевич (Новосибирск)</t>
  </si>
  <si>
    <t>Моисеев Алексей Геннадьевич (Новосибирск)</t>
  </si>
  <si>
    <t>Малков Дмитрий Рафаилович (Новосибирск)</t>
  </si>
  <si>
    <t>Михайлюк Василий Викторович (Новосибирск)</t>
  </si>
  <si>
    <t>Казаков Павел Викторович (Новосибирск)</t>
  </si>
  <si>
    <t>Зеленецкий Александр (Барнаул)</t>
  </si>
  <si>
    <t>Золотарев Олег Витальевич (Барнаул)</t>
  </si>
  <si>
    <t>Денисов Андрей Андреевич (Барнаул)</t>
  </si>
  <si>
    <t>Герман Татьяна Васильевна (Барнаул)</t>
  </si>
  <si>
    <t>Герман Сергей Николаевич (Барнаул)</t>
  </si>
  <si>
    <t>Хомутова Татьяна Николаевна (Барнаул)</t>
  </si>
  <si>
    <t>Кленова Ольга Васильевна (Барнаул)</t>
  </si>
  <si>
    <t>Быков Сергей Евгеньевич (Барнаул)</t>
  </si>
  <si>
    <t>Шестаков Юрий Иванович (Барнаул)</t>
  </si>
  <si>
    <t>Величкина Светлана Алексеевна (Барнаул)</t>
  </si>
  <si>
    <t>Свешникова Нина Витальевна (Барнаул)</t>
  </si>
  <si>
    <t>Гаврилов Сергей Леонидович (Барнаул)</t>
  </si>
  <si>
    <t>Дуров Алексей Григорьевич (Бобровка)</t>
  </si>
  <si>
    <t>Сокруто Петр Николаевич (Барнаул)</t>
  </si>
  <si>
    <t>Рудаков Игорь Владимирович (Барнаул)</t>
  </si>
  <si>
    <t>Федотов Анатолий Владимирович (Барнаул)</t>
  </si>
  <si>
    <t>Сафатов Валерий Федорович (Барнаул)</t>
  </si>
  <si>
    <t>Балев Владимир Николаевич (Барнаул)</t>
  </si>
  <si>
    <t>Решетников Константин Андреевич (Барнаул)</t>
  </si>
  <si>
    <t>Цыпленкова Алина Викторовна (Кемерово)</t>
  </si>
  <si>
    <t>Гусаров Игорь Федорович (Кемерово)</t>
  </si>
  <si>
    <t>Сиротин Максим Геннадьевич (Полысаево)</t>
  </si>
  <si>
    <t>Стахеева Диана Павловна (Бердск)</t>
  </si>
  <si>
    <t>Лобанов Евгений Владимирович (Новосибирск)</t>
  </si>
  <si>
    <t>Юнусов Руслан Дяхытович (Новосибирск)</t>
  </si>
  <si>
    <t>Пешкова Татьяна Алексеевна (Новосибирск)</t>
  </si>
  <si>
    <t>Грязнов Валерий Геннадьевич (Барнаул)</t>
  </si>
  <si>
    <t>Джаладинова Валентина Владимировна (Томск)</t>
  </si>
  <si>
    <t>Такчинакова Галина Павловна (Томск)</t>
  </si>
  <si>
    <t xml:space="preserve">2-й этап. </t>
  </si>
  <si>
    <t xml:space="preserve">1этап. </t>
  </si>
  <si>
    <t>Старт 12:00:00. 28.02.2015г.</t>
  </si>
  <si>
    <t>2-й этап</t>
  </si>
  <si>
    <t xml:space="preserve">3-й этап. </t>
  </si>
  <si>
    <t xml:space="preserve">4-й этап. </t>
  </si>
  <si>
    <t>1-й этап</t>
  </si>
  <si>
    <t>3-й этап</t>
  </si>
  <si>
    <t>4-й этап</t>
  </si>
  <si>
    <t>5-й этап</t>
  </si>
  <si>
    <r>
      <t>28 февраля - 01 марта 2015 г. База отдыха "Берендей", с. Зудилово,                                    Первомайского района Алтайского края. Озеро "Белые медведи".                                      (температура воды +1</t>
    </r>
    <r>
      <rPr>
        <b/>
        <sz val="14"/>
        <rFont val="Arial"/>
        <family val="2"/>
      </rPr>
      <t>º</t>
    </r>
    <r>
      <rPr>
        <b/>
        <sz val="14"/>
        <rFont val="Times New Roman"/>
        <family val="1"/>
      </rPr>
      <t>С, температура воздуха -3</t>
    </r>
    <r>
      <rPr>
        <b/>
        <sz val="14"/>
        <rFont val="Arial"/>
        <family val="2"/>
      </rPr>
      <t>º</t>
    </r>
    <r>
      <rPr>
        <b/>
        <sz val="14"/>
        <rFont val="Times New Roman"/>
        <family val="1"/>
      </rPr>
      <t>С)</t>
    </r>
  </si>
  <si>
    <t xml:space="preserve">Список участников суточного эстафетного заплыва в ледяной воде                                      «Доплыть до Победы», в рамках международной акции,                                                посвящённой  70-летию Победы в Великой Отечественной Войне.  </t>
  </si>
  <si>
    <t xml:space="preserve">Моисеев Лев Алексеевич </t>
  </si>
  <si>
    <t>2002</t>
  </si>
  <si>
    <t>1-я группа (до 30-ти лет)</t>
  </si>
  <si>
    <t>1991</t>
  </si>
  <si>
    <t>Сводный Протокол суточного заплыва 28 февраля - 01 марта 2015 г.  на базе "Берендей"</t>
  </si>
  <si>
    <t>Полысаево</t>
  </si>
  <si>
    <t>1987</t>
  </si>
  <si>
    <t>2-я группа (до 40-ка лет)</t>
  </si>
  <si>
    <t>3-я группа (до 50-ти лет)</t>
  </si>
  <si>
    <t xml:space="preserve">Сафатов Валерий Федорович </t>
  </si>
  <si>
    <t>1965</t>
  </si>
  <si>
    <t>4-я группа (до 60-ти лет)</t>
  </si>
  <si>
    <t>Бобровка</t>
  </si>
  <si>
    <t xml:space="preserve">Сокруто Петр Николаевич </t>
  </si>
  <si>
    <t xml:space="preserve">Федотов Анатолий Владимирович </t>
  </si>
  <si>
    <t>Кемерово</t>
  </si>
  <si>
    <t>5-я группа (старше 60-ти лет)</t>
  </si>
  <si>
    <t xml:space="preserve">Шестаков Юрий Иванович </t>
  </si>
  <si>
    <t>Зеленецкий Александр Викторович (Барнаул)</t>
  </si>
  <si>
    <t xml:space="preserve">Цыпленкова Алина Викторовна </t>
  </si>
  <si>
    <t>Бердск</t>
  </si>
  <si>
    <t xml:space="preserve">Такчинакова Галина Павловна </t>
  </si>
  <si>
    <t xml:space="preserve">5-й этап. </t>
  </si>
  <si>
    <t xml:space="preserve">6-й этап.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</si>
</sst>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409]h:mm:ss\ AM/PM;@"/>
    <numFmt numFmtId="166" formatCode="mm:ss.0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h:mm:ss;@"/>
    <numFmt numFmtId="172" formatCode="[$-F400]h:mm:ss\ AM/PM"/>
    <numFmt numFmtId="173" formatCode="[$-409]h:mm\ AM/PM;@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#,##0_ ;\-#,##0\ 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6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172" fontId="10" fillId="0" borderId="18" xfId="0" applyNumberFormat="1" applyFont="1" applyFill="1" applyBorder="1" applyAlignment="1">
      <alignment/>
    </xf>
    <xf numFmtId="176" fontId="10" fillId="0" borderId="18" xfId="60" applyNumberFormat="1" applyFont="1" applyBorder="1" applyAlignment="1">
      <alignment/>
    </xf>
    <xf numFmtId="172" fontId="10" fillId="33" borderId="19" xfId="0" applyNumberFormat="1" applyFont="1" applyFill="1" applyBorder="1" applyAlignment="1">
      <alignment/>
    </xf>
    <xf numFmtId="176" fontId="10" fillId="33" borderId="19" xfId="60" applyNumberFormat="1" applyFont="1" applyFill="1" applyBorder="1" applyAlignment="1">
      <alignment/>
    </xf>
    <xf numFmtId="176" fontId="0" fillId="0" borderId="20" xfId="60" applyNumberFormat="1" applyFont="1" applyBorder="1" applyAlignment="1">
      <alignment/>
    </xf>
    <xf numFmtId="176" fontId="0" fillId="0" borderId="21" xfId="60" applyNumberFormat="1" applyFont="1" applyBorder="1" applyAlignment="1">
      <alignment/>
    </xf>
    <xf numFmtId="176" fontId="0" fillId="0" borderId="17" xfId="60" applyNumberFormat="1" applyFont="1" applyBorder="1" applyAlignment="1">
      <alignment/>
    </xf>
    <xf numFmtId="176" fontId="0" fillId="33" borderId="21" xfId="6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justify" vertical="top" wrapText="1"/>
    </xf>
    <xf numFmtId="172" fontId="0" fillId="33" borderId="14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72" fontId="0" fillId="0" borderId="12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top" wrapText="1"/>
    </xf>
    <xf numFmtId="172" fontId="0" fillId="0" borderId="26" xfId="0" applyNumberFormat="1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10" fillId="0" borderId="18" xfId="60" applyNumberFormat="1" applyFont="1" applyBorder="1" applyAlignment="1">
      <alignment horizontal="center" vertical="center" wrapText="1"/>
    </xf>
    <xf numFmtId="172" fontId="0" fillId="0" borderId="29" xfId="0" applyNumberForma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172" fontId="0" fillId="34" borderId="14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0" fillId="0" borderId="20" xfId="60" applyNumberFormat="1" applyFont="1" applyFill="1" applyBorder="1" applyAlignment="1">
      <alignment/>
    </xf>
    <xf numFmtId="176" fontId="10" fillId="0" borderId="21" xfId="60" applyNumberFormat="1" applyFont="1" applyFill="1" applyBorder="1" applyAlignment="1">
      <alignment/>
    </xf>
    <xf numFmtId="176" fontId="10" fillId="0" borderId="21" xfId="6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176" fontId="10" fillId="34" borderId="21" xfId="60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9" fontId="0" fillId="0" borderId="0" xfId="60" applyNumberFormat="1" applyFont="1" applyAlignment="1">
      <alignment horizontal="center" vertical="center"/>
    </xf>
    <xf numFmtId="176" fontId="10" fillId="35" borderId="19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10" fillId="35" borderId="19" xfId="60" applyNumberFormat="1" applyFont="1" applyFill="1" applyBorder="1" applyAlignment="1">
      <alignment horizontal="center" vertical="center"/>
    </xf>
    <xf numFmtId="172" fontId="0" fillId="33" borderId="13" xfId="0" applyNumberFormat="1" applyFill="1" applyBorder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172" fontId="0" fillId="0" borderId="40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="60" zoomScaleNormal="60" zoomScalePageLayoutView="0" workbookViewId="0" topLeftCell="A1">
      <selection activeCell="E51" sqref="E51"/>
    </sheetView>
  </sheetViews>
  <sheetFormatPr defaultColWidth="9.00390625" defaultRowHeight="12.75"/>
  <cols>
    <col min="1" max="1" width="8.625" style="4" customWidth="1"/>
    <col min="2" max="2" width="46.75390625" style="5" customWidth="1"/>
    <col min="3" max="3" width="21.00390625" style="4" customWidth="1"/>
    <col min="4" max="4" width="12.75390625" style="4" customWidth="1"/>
    <col min="5" max="5" width="13.00390625" style="4" customWidth="1"/>
    <col min="6" max="6" width="15.00390625" style="3" customWidth="1"/>
    <col min="7" max="16384" width="9.125" style="3" customWidth="1"/>
  </cols>
  <sheetData>
    <row r="1" spans="1:6" ht="63" customHeight="1">
      <c r="A1" s="142" t="s">
        <v>129</v>
      </c>
      <c r="B1" s="142"/>
      <c r="C1" s="142"/>
      <c r="D1" s="142"/>
      <c r="E1" s="142"/>
      <c r="F1" s="142"/>
    </row>
    <row r="2" spans="1:6" ht="27.75" customHeight="1">
      <c r="A2" s="143" t="s">
        <v>128</v>
      </c>
      <c r="B2" s="143"/>
      <c r="C2" s="143"/>
      <c r="D2" s="143"/>
      <c r="E2" s="143"/>
      <c r="F2" s="143"/>
    </row>
    <row r="3" spans="1:6" ht="37.5" customHeight="1">
      <c r="A3" s="144"/>
      <c r="B3" s="144"/>
      <c r="C3" s="144"/>
      <c r="D3" s="144"/>
      <c r="E3" s="144"/>
      <c r="F3" s="144"/>
    </row>
    <row r="4" spans="1:6" ht="18.75">
      <c r="A4" s="145" t="s">
        <v>8</v>
      </c>
      <c r="B4" s="145"/>
      <c r="C4" s="145"/>
      <c r="D4" s="145"/>
      <c r="E4" s="145"/>
      <c r="F4" s="145"/>
    </row>
    <row r="5" spans="1:6" s="8" customFormat="1" ht="41.25" customHeight="1">
      <c r="A5" s="6" t="s">
        <v>3</v>
      </c>
      <c r="B5" s="6" t="s">
        <v>45</v>
      </c>
      <c r="C5" s="6" t="s">
        <v>4</v>
      </c>
      <c r="D5" s="7" t="s">
        <v>48</v>
      </c>
      <c r="E5" s="7" t="s">
        <v>49</v>
      </c>
      <c r="F5" s="7" t="s">
        <v>2</v>
      </c>
    </row>
    <row r="6" spans="1:6" s="8" customFormat="1" ht="18" customHeight="1">
      <c r="A6" s="146" t="s">
        <v>132</v>
      </c>
      <c r="B6" s="147"/>
      <c r="C6" s="147"/>
      <c r="D6" s="147"/>
      <c r="E6" s="147"/>
      <c r="F6" s="148"/>
    </row>
    <row r="7" spans="1:6" ht="18.75">
      <c r="A7" s="1">
        <v>1</v>
      </c>
      <c r="B7" s="2" t="s">
        <v>130</v>
      </c>
      <c r="C7" s="1" t="s">
        <v>5</v>
      </c>
      <c r="D7" s="43" t="s">
        <v>131</v>
      </c>
      <c r="E7" s="43"/>
      <c r="F7" s="6"/>
    </row>
    <row r="8" spans="1:6" ht="18.75">
      <c r="A8" s="1">
        <v>2</v>
      </c>
      <c r="B8" s="2" t="s">
        <v>76</v>
      </c>
      <c r="C8" s="1" t="s">
        <v>6</v>
      </c>
      <c r="D8" s="43" t="s">
        <v>133</v>
      </c>
      <c r="E8" s="43"/>
      <c r="F8" s="6"/>
    </row>
    <row r="9" spans="1:6" ht="18.75">
      <c r="A9" s="1">
        <v>3</v>
      </c>
      <c r="B9" s="2" t="s">
        <v>79</v>
      </c>
      <c r="C9" s="1" t="s">
        <v>135</v>
      </c>
      <c r="D9" s="43" t="s">
        <v>136</v>
      </c>
      <c r="E9" s="43"/>
      <c r="F9" s="6"/>
    </row>
    <row r="10" spans="1:6" ht="18.75">
      <c r="A10" s="139" t="s">
        <v>137</v>
      </c>
      <c r="B10" s="140"/>
      <c r="C10" s="140"/>
      <c r="D10" s="140"/>
      <c r="E10" s="140"/>
      <c r="F10" s="141"/>
    </row>
    <row r="11" spans="1:6" ht="18.75">
      <c r="A11" s="1">
        <v>4</v>
      </c>
      <c r="B11" s="2" t="s">
        <v>64</v>
      </c>
      <c r="C11" s="1" t="s">
        <v>6</v>
      </c>
      <c r="D11" s="1">
        <v>1980</v>
      </c>
      <c r="E11" s="43"/>
      <c r="F11" s="6"/>
    </row>
    <row r="12" spans="1:6" ht="18.75">
      <c r="A12" s="1">
        <v>5</v>
      </c>
      <c r="B12" s="2" t="s">
        <v>66</v>
      </c>
      <c r="C12" s="1" t="s">
        <v>6</v>
      </c>
      <c r="D12" s="1">
        <v>1983</v>
      </c>
      <c r="E12" s="43"/>
      <c r="F12" s="6"/>
    </row>
    <row r="13" spans="1:6" ht="18.75">
      <c r="A13" s="1">
        <v>6</v>
      </c>
      <c r="B13" s="2" t="s">
        <v>70</v>
      </c>
      <c r="C13" s="1" t="s">
        <v>5</v>
      </c>
      <c r="D13" s="1">
        <v>1975</v>
      </c>
      <c r="E13" s="43"/>
      <c r="F13" s="6"/>
    </row>
    <row r="14" spans="1:6" ht="18.75">
      <c r="A14" s="1">
        <v>7</v>
      </c>
      <c r="B14" s="2" t="s">
        <v>74</v>
      </c>
      <c r="C14" s="1" t="s">
        <v>6</v>
      </c>
      <c r="D14" s="1">
        <v>1979</v>
      </c>
      <c r="E14" s="43"/>
      <c r="F14" s="6"/>
    </row>
    <row r="15" spans="1:6" ht="18.75">
      <c r="A15" s="1">
        <v>8</v>
      </c>
      <c r="B15" s="2" t="s">
        <v>81</v>
      </c>
      <c r="C15" s="1" t="s">
        <v>5</v>
      </c>
      <c r="D15" s="1">
        <v>1977</v>
      </c>
      <c r="E15" s="43"/>
      <c r="F15" s="6"/>
    </row>
    <row r="16" spans="1:6" ht="18.75">
      <c r="A16" s="1">
        <v>9</v>
      </c>
      <c r="B16" s="2" t="s">
        <v>82</v>
      </c>
      <c r="C16" s="1" t="s">
        <v>5</v>
      </c>
      <c r="D16" s="1">
        <v>1980</v>
      </c>
      <c r="E16" s="43"/>
      <c r="F16" s="6"/>
    </row>
    <row r="17" spans="1:6" ht="18.75">
      <c r="A17" s="139" t="s">
        <v>138</v>
      </c>
      <c r="B17" s="140"/>
      <c r="C17" s="140"/>
      <c r="D17" s="140"/>
      <c r="E17" s="140"/>
      <c r="F17" s="141"/>
    </row>
    <row r="18" spans="1:6" ht="18.75">
      <c r="A18" s="1">
        <v>10</v>
      </c>
      <c r="B18" s="2" t="s">
        <v>54</v>
      </c>
      <c r="C18" s="1" t="s">
        <v>6</v>
      </c>
      <c r="D18" s="1">
        <v>1966</v>
      </c>
      <c r="E18" s="43"/>
      <c r="F18" s="6"/>
    </row>
    <row r="19" spans="1:6" ht="18.75">
      <c r="A19" s="1">
        <v>11</v>
      </c>
      <c r="B19" s="2" t="s">
        <v>71</v>
      </c>
      <c r="C19" s="1" t="s">
        <v>5</v>
      </c>
      <c r="D19" s="1">
        <v>1970</v>
      </c>
      <c r="E19" s="43"/>
      <c r="F19" s="6"/>
    </row>
    <row r="20" spans="1:6" ht="18.75">
      <c r="A20" s="1">
        <v>12</v>
      </c>
      <c r="B20" s="2" t="s">
        <v>73</v>
      </c>
      <c r="C20" s="1" t="s">
        <v>5</v>
      </c>
      <c r="D20" s="1">
        <v>1966</v>
      </c>
      <c r="E20" s="43"/>
      <c r="F20" s="6"/>
    </row>
    <row r="21" spans="1:6" ht="18.75">
      <c r="A21" s="1">
        <v>13</v>
      </c>
      <c r="B21" s="2" t="s">
        <v>139</v>
      </c>
      <c r="C21" s="1" t="s">
        <v>6</v>
      </c>
      <c r="D21" s="43" t="s">
        <v>140</v>
      </c>
      <c r="E21" s="43"/>
      <c r="F21" s="6"/>
    </row>
    <row r="22" spans="1:6" ht="18.75">
      <c r="A22" s="139" t="s">
        <v>141</v>
      </c>
      <c r="B22" s="140"/>
      <c r="C22" s="140"/>
      <c r="D22" s="140"/>
      <c r="E22" s="140"/>
      <c r="F22" s="141"/>
    </row>
    <row r="23" spans="1:6" ht="18.75">
      <c r="A23" s="1">
        <v>14</v>
      </c>
      <c r="B23" s="2" t="s">
        <v>53</v>
      </c>
      <c r="C23" s="1" t="s">
        <v>142</v>
      </c>
      <c r="D23" s="1">
        <v>1959</v>
      </c>
      <c r="E23" s="43"/>
      <c r="F23" s="6"/>
    </row>
    <row r="24" spans="1:6" ht="18.75">
      <c r="A24" s="1">
        <v>15</v>
      </c>
      <c r="B24" s="2" t="s">
        <v>55</v>
      </c>
      <c r="C24" s="1" t="s">
        <v>6</v>
      </c>
      <c r="D24" s="1">
        <v>1963</v>
      </c>
      <c r="E24" s="43"/>
      <c r="F24" s="6"/>
    </row>
    <row r="25" spans="1:6" ht="18.75">
      <c r="A25" s="1">
        <v>16</v>
      </c>
      <c r="B25" s="2" t="s">
        <v>143</v>
      </c>
      <c r="C25" s="1" t="s">
        <v>6</v>
      </c>
      <c r="D25" s="1">
        <v>1964</v>
      </c>
      <c r="E25" s="43"/>
      <c r="F25" s="6"/>
    </row>
    <row r="26" spans="1:6" ht="18.75">
      <c r="A26" s="1">
        <v>17</v>
      </c>
      <c r="B26" s="2" t="s">
        <v>144</v>
      </c>
      <c r="C26" s="1" t="s">
        <v>6</v>
      </c>
      <c r="D26" s="1">
        <v>1961</v>
      </c>
      <c r="E26" s="1"/>
      <c r="F26" s="6"/>
    </row>
    <row r="27" spans="1:6" ht="18.75">
      <c r="A27" s="1">
        <v>18</v>
      </c>
      <c r="B27" s="2" t="s">
        <v>75</v>
      </c>
      <c r="C27" s="1" t="s">
        <v>6</v>
      </c>
      <c r="D27" s="1">
        <v>1958</v>
      </c>
      <c r="E27" s="43"/>
      <c r="F27" s="6"/>
    </row>
    <row r="28" spans="1:6" ht="18.75">
      <c r="A28" s="1">
        <v>19</v>
      </c>
      <c r="B28" s="2" t="s">
        <v>78</v>
      </c>
      <c r="C28" s="1" t="s">
        <v>145</v>
      </c>
      <c r="D28" s="1">
        <v>1957</v>
      </c>
      <c r="E28" s="1"/>
      <c r="F28" s="6"/>
    </row>
    <row r="29" spans="1:6" ht="18.75">
      <c r="A29" s="1">
        <v>20</v>
      </c>
      <c r="B29" s="2" t="s">
        <v>47</v>
      </c>
      <c r="C29" s="1" t="s">
        <v>6</v>
      </c>
      <c r="D29" s="1">
        <v>1963</v>
      </c>
      <c r="E29" s="43"/>
      <c r="F29" s="6"/>
    </row>
    <row r="30" spans="1:6" ht="18.75">
      <c r="A30" s="1">
        <v>21</v>
      </c>
      <c r="B30" s="2" t="s">
        <v>72</v>
      </c>
      <c r="C30" s="1" t="s">
        <v>5</v>
      </c>
      <c r="D30" s="1">
        <v>1964</v>
      </c>
      <c r="E30" s="1"/>
      <c r="F30" s="6"/>
    </row>
    <row r="31" spans="1:6" ht="18.75">
      <c r="A31" s="139" t="s">
        <v>146</v>
      </c>
      <c r="B31" s="140"/>
      <c r="C31" s="140"/>
      <c r="D31" s="140"/>
      <c r="E31" s="140"/>
      <c r="F31" s="141"/>
    </row>
    <row r="32" spans="1:6" ht="18.75">
      <c r="A32" s="1">
        <v>22</v>
      </c>
      <c r="B32" s="2" t="s">
        <v>67</v>
      </c>
      <c r="C32" s="1" t="s">
        <v>6</v>
      </c>
      <c r="D32" s="1">
        <v>1953</v>
      </c>
      <c r="E32" s="43"/>
      <c r="F32" s="6"/>
    </row>
    <row r="33" spans="1:6" ht="18.75">
      <c r="A33" s="1">
        <v>23</v>
      </c>
      <c r="B33" s="2" t="s">
        <v>52</v>
      </c>
      <c r="C33" s="1" t="s">
        <v>6</v>
      </c>
      <c r="D33" s="1">
        <v>1953</v>
      </c>
      <c r="E33" s="1"/>
      <c r="F33" s="6"/>
    </row>
    <row r="34" spans="1:6" ht="18.75">
      <c r="A34" s="1">
        <v>24</v>
      </c>
      <c r="B34" s="2" t="s">
        <v>147</v>
      </c>
      <c r="C34" s="1" t="s">
        <v>6</v>
      </c>
      <c r="D34" s="1">
        <v>1954</v>
      </c>
      <c r="E34" s="43"/>
      <c r="F34" s="6"/>
    </row>
    <row r="35" spans="1:6" ht="18.75">
      <c r="A35" s="145" t="s">
        <v>44</v>
      </c>
      <c r="B35" s="145"/>
      <c r="C35" s="145"/>
      <c r="D35" s="145"/>
      <c r="E35" s="145"/>
      <c r="F35" s="145"/>
    </row>
    <row r="36" spans="1:6" ht="47.25" customHeight="1">
      <c r="A36" s="6" t="s">
        <v>3</v>
      </c>
      <c r="B36" s="6" t="s">
        <v>45</v>
      </c>
      <c r="C36" s="6" t="s">
        <v>4</v>
      </c>
      <c r="D36" s="7" t="s">
        <v>48</v>
      </c>
      <c r="E36" s="7" t="s">
        <v>49</v>
      </c>
      <c r="F36" s="7" t="s">
        <v>2</v>
      </c>
    </row>
    <row r="37" spans="1:6" ht="18.75">
      <c r="A37" s="146" t="s">
        <v>132</v>
      </c>
      <c r="B37" s="147"/>
      <c r="C37" s="147"/>
      <c r="D37" s="147"/>
      <c r="E37" s="147"/>
      <c r="F37" s="148"/>
    </row>
    <row r="38" spans="1:6" ht="18.75">
      <c r="A38" s="1">
        <v>25</v>
      </c>
      <c r="B38" s="2" t="s">
        <v>149</v>
      </c>
      <c r="C38" s="1" t="s">
        <v>145</v>
      </c>
      <c r="D38" s="1">
        <v>1991</v>
      </c>
      <c r="E38" s="43"/>
      <c r="F38" s="6"/>
    </row>
    <row r="39" spans="1:6" ht="18.75">
      <c r="A39" s="1">
        <v>26</v>
      </c>
      <c r="B39" s="2" t="s">
        <v>80</v>
      </c>
      <c r="C39" s="1" t="s">
        <v>150</v>
      </c>
      <c r="D39" s="1">
        <v>1991</v>
      </c>
      <c r="E39" s="1"/>
      <c r="F39" s="6"/>
    </row>
    <row r="40" spans="1:6" ht="18.75">
      <c r="A40" s="139" t="s">
        <v>137</v>
      </c>
      <c r="B40" s="140"/>
      <c r="C40" s="140"/>
      <c r="D40" s="140"/>
      <c r="E40" s="140"/>
      <c r="F40" s="141"/>
    </row>
    <row r="41" spans="1:6" ht="18.75">
      <c r="A41" s="1">
        <v>27</v>
      </c>
      <c r="B41" s="2" t="s">
        <v>83</v>
      </c>
      <c r="C41" s="1" t="s">
        <v>5</v>
      </c>
      <c r="D41" s="1">
        <v>1978</v>
      </c>
      <c r="E41" s="43"/>
      <c r="F41" s="6"/>
    </row>
    <row r="42" spans="1:6" ht="18.75">
      <c r="A42" s="139" t="s">
        <v>138</v>
      </c>
      <c r="B42" s="140"/>
      <c r="C42" s="140"/>
      <c r="D42" s="140"/>
      <c r="E42" s="140"/>
      <c r="F42" s="141"/>
    </row>
    <row r="43" spans="1:6" ht="18.75">
      <c r="A43" s="1">
        <v>28</v>
      </c>
      <c r="B43" s="2" t="s">
        <v>65</v>
      </c>
      <c r="C43" s="1" t="s">
        <v>6</v>
      </c>
      <c r="D43" s="1">
        <v>1969</v>
      </c>
      <c r="E43" s="43"/>
      <c r="F43" s="6"/>
    </row>
    <row r="44" spans="1:6" ht="18.75">
      <c r="A44" s="1">
        <v>29</v>
      </c>
      <c r="B44" s="2" t="s">
        <v>57</v>
      </c>
      <c r="C44" s="1" t="s">
        <v>56</v>
      </c>
      <c r="D44" s="1">
        <v>1973</v>
      </c>
      <c r="E44" s="1"/>
      <c r="F44" s="6"/>
    </row>
    <row r="45" spans="1:6" ht="20.25" customHeight="1">
      <c r="A45" s="139" t="s">
        <v>141</v>
      </c>
      <c r="B45" s="140"/>
      <c r="C45" s="140"/>
      <c r="D45" s="140"/>
      <c r="E45" s="140"/>
      <c r="F45" s="141"/>
    </row>
    <row r="46" spans="1:6" ht="18.75">
      <c r="A46" s="1">
        <v>30</v>
      </c>
      <c r="B46" s="2" t="s">
        <v>46</v>
      </c>
      <c r="C46" s="1" t="s">
        <v>6</v>
      </c>
      <c r="D46" s="1">
        <v>1956</v>
      </c>
      <c r="E46" s="43"/>
      <c r="F46" s="6"/>
    </row>
    <row r="47" spans="1:6" ht="18.75">
      <c r="A47" s="1">
        <v>31</v>
      </c>
      <c r="B47" s="2" t="s">
        <v>69</v>
      </c>
      <c r="C47" s="1" t="s">
        <v>6</v>
      </c>
      <c r="D47" s="1">
        <v>1960</v>
      </c>
      <c r="E47" s="1"/>
      <c r="F47" s="6"/>
    </row>
    <row r="48" spans="1:6" ht="18.75">
      <c r="A48" s="1">
        <v>32</v>
      </c>
      <c r="B48" s="2" t="s">
        <v>68</v>
      </c>
      <c r="C48" s="1" t="s">
        <v>6</v>
      </c>
      <c r="D48" s="1">
        <v>1959</v>
      </c>
      <c r="E48" s="1"/>
      <c r="F48" s="6"/>
    </row>
    <row r="49" spans="1:6" ht="18.75">
      <c r="A49" s="1">
        <v>33</v>
      </c>
      <c r="B49" s="2" t="s">
        <v>151</v>
      </c>
      <c r="C49" s="1" t="s">
        <v>56</v>
      </c>
      <c r="D49" s="1">
        <v>1958</v>
      </c>
      <c r="E49" s="1"/>
      <c r="F49" s="6"/>
    </row>
    <row r="50" spans="1:6" ht="18.75">
      <c r="A50" s="139" t="s">
        <v>146</v>
      </c>
      <c r="B50" s="140"/>
      <c r="C50" s="140"/>
      <c r="D50" s="140"/>
      <c r="E50" s="140"/>
      <c r="F50" s="141"/>
    </row>
    <row r="51" spans="1:6" ht="18.75">
      <c r="A51" s="1">
        <v>34</v>
      </c>
      <c r="B51" s="2" t="s">
        <v>50</v>
      </c>
      <c r="C51" s="1" t="s">
        <v>6</v>
      </c>
      <c r="D51" s="1">
        <v>1953</v>
      </c>
      <c r="E51" s="43"/>
      <c r="F51" s="6"/>
    </row>
    <row r="53" ht="18.75">
      <c r="A53" s="5" t="s">
        <v>9</v>
      </c>
    </row>
    <row r="55" ht="18.75">
      <c r="A55" s="5" t="s">
        <v>51</v>
      </c>
    </row>
  </sheetData>
  <sheetProtection/>
  <mergeCells count="14">
    <mergeCell ref="A50:F50"/>
    <mergeCell ref="A37:F37"/>
    <mergeCell ref="A40:F40"/>
    <mergeCell ref="A42:F42"/>
    <mergeCell ref="A45:F45"/>
    <mergeCell ref="A35:F35"/>
    <mergeCell ref="A22:F22"/>
    <mergeCell ref="A31:F31"/>
    <mergeCell ref="A1:F1"/>
    <mergeCell ref="A2:F3"/>
    <mergeCell ref="A4:F4"/>
    <mergeCell ref="A6:F6"/>
    <mergeCell ref="A10:F10"/>
    <mergeCell ref="A17:F17"/>
  </mergeCells>
  <printOptions/>
  <pageMargins left="1.06" right="0.3" top="0.17" bottom="0.25" header="0.17" footer="0.17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2"/>
  <sheetViews>
    <sheetView view="pageBreakPreview" zoomScale="60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13.875" style="0" customWidth="1"/>
    <col min="2" max="2" width="23.875" style="0" customWidth="1"/>
    <col min="3" max="3" width="6.25390625" style="0" customWidth="1"/>
    <col min="4" max="4" width="13.875" style="0" customWidth="1"/>
    <col min="5" max="5" width="23.75390625" style="0" customWidth="1"/>
    <col min="6" max="6" width="6.25390625" style="0" customWidth="1"/>
    <col min="7" max="7" width="13.875" style="0" customWidth="1"/>
    <col min="8" max="8" width="23.75390625" style="0" customWidth="1"/>
  </cols>
  <sheetData>
    <row r="1" ht="13.5" thickBot="1"/>
    <row r="2" spans="1:8" ht="12.75" customHeight="1">
      <c r="A2" s="163" t="s">
        <v>126</v>
      </c>
      <c r="B2" s="165" t="s">
        <v>43</v>
      </c>
      <c r="C2" s="77"/>
      <c r="D2" s="163" t="s">
        <v>126</v>
      </c>
      <c r="E2" s="165" t="s">
        <v>43</v>
      </c>
      <c r="F2" s="77"/>
      <c r="G2" s="163" t="s">
        <v>126</v>
      </c>
      <c r="H2" s="165" t="s">
        <v>43</v>
      </c>
    </row>
    <row r="3" spans="1:8" ht="13.5" customHeight="1" thickBot="1">
      <c r="A3" s="164"/>
      <c r="B3" s="166"/>
      <c r="D3" s="164"/>
      <c r="E3" s="166"/>
      <c r="G3" s="164"/>
      <c r="H3" s="166"/>
    </row>
    <row r="4" spans="1:8" ht="30" customHeight="1" thickBot="1">
      <c r="A4" s="167"/>
      <c r="B4" s="168"/>
      <c r="D4" s="167"/>
      <c r="E4" s="168"/>
      <c r="G4" s="167"/>
      <c r="H4" s="168"/>
    </row>
    <row r="5" spans="1:8" ht="30" customHeight="1" thickBot="1">
      <c r="A5" s="53" t="s">
        <v>41</v>
      </c>
      <c r="B5" s="52" t="s">
        <v>42</v>
      </c>
      <c r="D5" s="53" t="s">
        <v>41</v>
      </c>
      <c r="E5" s="52" t="s">
        <v>42</v>
      </c>
      <c r="G5" s="53" t="s">
        <v>41</v>
      </c>
      <c r="H5" s="52" t="s">
        <v>42</v>
      </c>
    </row>
    <row r="6" spans="1:8" ht="18.75">
      <c r="A6" s="44" t="s">
        <v>19</v>
      </c>
      <c r="B6" s="45"/>
      <c r="D6" s="44" t="s">
        <v>19</v>
      </c>
      <c r="E6" s="45"/>
      <c r="G6" s="44" t="s">
        <v>19</v>
      </c>
      <c r="H6" s="45"/>
    </row>
    <row r="7" spans="1:8" ht="18.75">
      <c r="A7" s="50">
        <v>25</v>
      </c>
      <c r="B7" s="51"/>
      <c r="D7" s="50">
        <v>25</v>
      </c>
      <c r="E7" s="51"/>
      <c r="G7" s="50">
        <v>25</v>
      </c>
      <c r="H7" s="51"/>
    </row>
    <row r="8" spans="1:8" ht="18.75">
      <c r="A8" s="46">
        <f>A7+25</f>
        <v>50</v>
      </c>
      <c r="B8" s="47"/>
      <c r="D8" s="46">
        <f>D7+25</f>
        <v>50</v>
      </c>
      <c r="E8" s="47"/>
      <c r="G8" s="46">
        <f>G7+25</f>
        <v>50</v>
      </c>
      <c r="H8" s="47"/>
    </row>
    <row r="9" spans="1:8" ht="18.75">
      <c r="A9" s="46">
        <f>A8+25</f>
        <v>75</v>
      </c>
      <c r="B9" s="47"/>
      <c r="D9" s="46">
        <f>D8+25</f>
        <v>75</v>
      </c>
      <c r="E9" s="47"/>
      <c r="G9" s="46">
        <f>G8+25</f>
        <v>75</v>
      </c>
      <c r="H9" s="47"/>
    </row>
    <row r="10" spans="1:8" ht="18.75">
      <c r="A10" s="46">
        <f aca="true" t="shared" si="0" ref="A10:A18">A9+25</f>
        <v>100</v>
      </c>
      <c r="B10" s="47"/>
      <c r="D10" s="46">
        <f aca="true" t="shared" si="1" ref="D10:D18">D9+25</f>
        <v>100</v>
      </c>
      <c r="E10" s="47"/>
      <c r="G10" s="46">
        <f aca="true" t="shared" si="2" ref="G10:G18">G9+25</f>
        <v>100</v>
      </c>
      <c r="H10" s="47"/>
    </row>
    <row r="11" spans="1:8" ht="18.75">
      <c r="A11" s="46">
        <f t="shared" si="0"/>
        <v>125</v>
      </c>
      <c r="B11" s="47"/>
      <c r="D11" s="46">
        <f t="shared" si="1"/>
        <v>125</v>
      </c>
      <c r="E11" s="47"/>
      <c r="G11" s="46">
        <f t="shared" si="2"/>
        <v>125</v>
      </c>
      <c r="H11" s="47"/>
    </row>
    <row r="12" spans="1:8" ht="18.75">
      <c r="A12" s="46">
        <f t="shared" si="0"/>
        <v>150</v>
      </c>
      <c r="B12" s="47"/>
      <c r="D12" s="46">
        <f t="shared" si="1"/>
        <v>150</v>
      </c>
      <c r="E12" s="47"/>
      <c r="G12" s="46">
        <f t="shared" si="2"/>
        <v>150</v>
      </c>
      <c r="H12" s="47"/>
    </row>
    <row r="13" spans="1:8" ht="18.75">
      <c r="A13" s="46">
        <f t="shared" si="0"/>
        <v>175</v>
      </c>
      <c r="B13" s="47"/>
      <c r="D13" s="46">
        <f t="shared" si="1"/>
        <v>175</v>
      </c>
      <c r="E13" s="47"/>
      <c r="G13" s="46">
        <f t="shared" si="2"/>
        <v>175</v>
      </c>
      <c r="H13" s="47"/>
    </row>
    <row r="14" spans="1:8" ht="18.75">
      <c r="A14" s="46">
        <f t="shared" si="0"/>
        <v>200</v>
      </c>
      <c r="B14" s="47"/>
      <c r="D14" s="46">
        <f t="shared" si="1"/>
        <v>200</v>
      </c>
      <c r="E14" s="47"/>
      <c r="G14" s="46">
        <f t="shared" si="2"/>
        <v>200</v>
      </c>
      <c r="H14" s="47"/>
    </row>
    <row r="15" spans="1:8" ht="18.75">
      <c r="A15" s="46">
        <f t="shared" si="0"/>
        <v>225</v>
      </c>
      <c r="B15" s="47"/>
      <c r="D15" s="46">
        <f t="shared" si="1"/>
        <v>225</v>
      </c>
      <c r="E15" s="47"/>
      <c r="G15" s="46">
        <f t="shared" si="2"/>
        <v>225</v>
      </c>
      <c r="H15" s="47"/>
    </row>
    <row r="16" spans="1:8" ht="18.75">
      <c r="A16" s="46">
        <f t="shared" si="0"/>
        <v>250</v>
      </c>
      <c r="B16" s="47"/>
      <c r="D16" s="46">
        <f t="shared" si="1"/>
        <v>250</v>
      </c>
      <c r="E16" s="47"/>
      <c r="G16" s="46">
        <f t="shared" si="2"/>
        <v>250</v>
      </c>
      <c r="H16" s="47"/>
    </row>
    <row r="17" spans="1:8" ht="18.75">
      <c r="A17" s="46">
        <f t="shared" si="0"/>
        <v>275</v>
      </c>
      <c r="B17" s="47"/>
      <c r="D17" s="46">
        <f t="shared" si="1"/>
        <v>275</v>
      </c>
      <c r="E17" s="47"/>
      <c r="G17" s="46">
        <f t="shared" si="2"/>
        <v>275</v>
      </c>
      <c r="H17" s="47"/>
    </row>
    <row r="18" spans="1:8" ht="18.75">
      <c r="A18" s="46">
        <f t="shared" si="0"/>
        <v>300</v>
      </c>
      <c r="B18" s="47"/>
      <c r="D18" s="46">
        <f t="shared" si="1"/>
        <v>300</v>
      </c>
      <c r="E18" s="47"/>
      <c r="G18" s="46">
        <f t="shared" si="2"/>
        <v>300</v>
      </c>
      <c r="H18" s="47"/>
    </row>
    <row r="19" spans="1:8" ht="18.75">
      <c r="A19" s="46">
        <f aca="true" t="shared" si="3" ref="A19:A26">A18+25</f>
        <v>325</v>
      </c>
      <c r="B19" s="47"/>
      <c r="D19" s="46">
        <f aca="true" t="shared" si="4" ref="D19:D26">D18+25</f>
        <v>325</v>
      </c>
      <c r="E19" s="47"/>
      <c r="G19" s="46">
        <f aca="true" t="shared" si="5" ref="G19:G26">G18+25</f>
        <v>325</v>
      </c>
      <c r="H19" s="47"/>
    </row>
    <row r="20" spans="1:8" ht="18.75">
      <c r="A20" s="46">
        <f t="shared" si="3"/>
        <v>350</v>
      </c>
      <c r="B20" s="47"/>
      <c r="D20" s="46">
        <f t="shared" si="4"/>
        <v>350</v>
      </c>
      <c r="E20" s="47"/>
      <c r="G20" s="46">
        <f t="shared" si="5"/>
        <v>350</v>
      </c>
      <c r="H20" s="47"/>
    </row>
    <row r="21" spans="1:8" ht="18.75">
      <c r="A21" s="46">
        <f t="shared" si="3"/>
        <v>375</v>
      </c>
      <c r="B21" s="47"/>
      <c r="D21" s="46">
        <f t="shared" si="4"/>
        <v>375</v>
      </c>
      <c r="E21" s="47"/>
      <c r="G21" s="46">
        <f t="shared" si="5"/>
        <v>375</v>
      </c>
      <c r="H21" s="47"/>
    </row>
    <row r="22" spans="1:8" ht="18.75">
      <c r="A22" s="46">
        <f t="shared" si="3"/>
        <v>400</v>
      </c>
      <c r="B22" s="47"/>
      <c r="D22" s="46">
        <f t="shared" si="4"/>
        <v>400</v>
      </c>
      <c r="E22" s="47"/>
      <c r="G22" s="46">
        <f t="shared" si="5"/>
        <v>400</v>
      </c>
      <c r="H22" s="47"/>
    </row>
    <row r="23" spans="1:8" ht="18.75">
      <c r="A23" s="46">
        <f t="shared" si="3"/>
        <v>425</v>
      </c>
      <c r="B23" s="47"/>
      <c r="D23" s="46">
        <f t="shared" si="4"/>
        <v>425</v>
      </c>
      <c r="E23" s="47"/>
      <c r="G23" s="46">
        <f t="shared" si="5"/>
        <v>425</v>
      </c>
      <c r="H23" s="47"/>
    </row>
    <row r="24" spans="1:8" ht="18.75">
      <c r="A24" s="46">
        <f t="shared" si="3"/>
        <v>450</v>
      </c>
      <c r="B24" s="47"/>
      <c r="D24" s="46">
        <f t="shared" si="4"/>
        <v>450</v>
      </c>
      <c r="E24" s="47"/>
      <c r="G24" s="46">
        <f t="shared" si="5"/>
        <v>450</v>
      </c>
      <c r="H24" s="47"/>
    </row>
    <row r="25" spans="1:8" ht="21.75" customHeight="1">
      <c r="A25" s="46">
        <f t="shared" si="3"/>
        <v>475</v>
      </c>
      <c r="B25" s="47"/>
      <c r="D25" s="46">
        <f t="shared" si="4"/>
        <v>475</v>
      </c>
      <c r="E25" s="47"/>
      <c r="G25" s="46">
        <f t="shared" si="5"/>
        <v>475</v>
      </c>
      <c r="H25" s="47"/>
    </row>
    <row r="26" spans="1:8" ht="21.75" customHeight="1" thickBot="1">
      <c r="A26" s="48">
        <f t="shared" si="3"/>
        <v>500</v>
      </c>
      <c r="B26" s="49"/>
      <c r="D26" s="48">
        <f t="shared" si="4"/>
        <v>500</v>
      </c>
      <c r="E26" s="49"/>
      <c r="G26" s="48">
        <f t="shared" si="5"/>
        <v>500</v>
      </c>
      <c r="H26" s="49"/>
    </row>
    <row r="27" ht="13.5" thickBot="1"/>
    <row r="28" spans="1:8" ht="12.75" customHeight="1">
      <c r="A28" s="163" t="s">
        <v>126</v>
      </c>
      <c r="B28" s="165" t="s">
        <v>43</v>
      </c>
      <c r="C28" s="77"/>
      <c r="D28" s="163" t="s">
        <v>126</v>
      </c>
      <c r="E28" s="165" t="s">
        <v>43</v>
      </c>
      <c r="F28" s="77"/>
      <c r="G28" s="163" t="s">
        <v>126</v>
      </c>
      <c r="H28" s="165" t="s">
        <v>43</v>
      </c>
    </row>
    <row r="29" spans="1:8" ht="13.5" customHeight="1" thickBot="1">
      <c r="A29" s="164"/>
      <c r="B29" s="166"/>
      <c r="D29" s="164"/>
      <c r="E29" s="166"/>
      <c r="G29" s="164"/>
      <c r="H29" s="166"/>
    </row>
    <row r="30" spans="1:8" ht="30" customHeight="1" thickBot="1">
      <c r="A30" s="167"/>
      <c r="B30" s="168"/>
      <c r="D30" s="167"/>
      <c r="E30" s="168"/>
      <c r="G30" s="167"/>
      <c r="H30" s="168"/>
    </row>
    <row r="31" spans="1:8" ht="30" customHeight="1" thickBot="1">
      <c r="A31" s="53" t="s">
        <v>41</v>
      </c>
      <c r="B31" s="52" t="s">
        <v>42</v>
      </c>
      <c r="D31" s="53" t="s">
        <v>41</v>
      </c>
      <c r="E31" s="52" t="s">
        <v>42</v>
      </c>
      <c r="G31" s="53" t="s">
        <v>41</v>
      </c>
      <c r="H31" s="52" t="s">
        <v>42</v>
      </c>
    </row>
    <row r="32" spans="1:8" ht="18.75">
      <c r="A32" s="44" t="s">
        <v>19</v>
      </c>
      <c r="B32" s="45"/>
      <c r="D32" s="44" t="s">
        <v>19</v>
      </c>
      <c r="E32" s="45"/>
      <c r="G32" s="44" t="s">
        <v>19</v>
      </c>
      <c r="H32" s="45"/>
    </row>
    <row r="33" spans="1:8" ht="18.75">
      <c r="A33" s="50">
        <v>25</v>
      </c>
      <c r="B33" s="51"/>
      <c r="D33" s="50">
        <v>25</v>
      </c>
      <c r="E33" s="51"/>
      <c r="G33" s="50">
        <v>25</v>
      </c>
      <c r="H33" s="51"/>
    </row>
    <row r="34" spans="1:8" ht="18.75">
      <c r="A34" s="46">
        <f>A33+25</f>
        <v>50</v>
      </c>
      <c r="B34" s="47"/>
      <c r="D34" s="46">
        <f>D33+25</f>
        <v>50</v>
      </c>
      <c r="E34" s="47"/>
      <c r="G34" s="46">
        <f>G33+25</f>
        <v>50</v>
      </c>
      <c r="H34" s="47"/>
    </row>
    <row r="35" spans="1:8" ht="18.75">
      <c r="A35" s="46">
        <f>A34+25</f>
        <v>75</v>
      </c>
      <c r="B35" s="47"/>
      <c r="D35" s="46">
        <f>D34+25</f>
        <v>75</v>
      </c>
      <c r="E35" s="47"/>
      <c r="G35" s="46">
        <f>G34+25</f>
        <v>75</v>
      </c>
      <c r="H35" s="47"/>
    </row>
    <row r="36" spans="1:8" ht="18.75">
      <c r="A36" s="46">
        <f aca="true" t="shared" si="6" ref="A36:A44">A35+25</f>
        <v>100</v>
      </c>
      <c r="B36" s="47"/>
      <c r="D36" s="46">
        <f aca="true" t="shared" si="7" ref="D36:D44">D35+25</f>
        <v>100</v>
      </c>
      <c r="E36" s="47"/>
      <c r="G36" s="46">
        <f aca="true" t="shared" si="8" ref="G36:G44">G35+25</f>
        <v>100</v>
      </c>
      <c r="H36" s="47"/>
    </row>
    <row r="37" spans="1:8" ht="18.75">
      <c r="A37" s="46">
        <f t="shared" si="6"/>
        <v>125</v>
      </c>
      <c r="B37" s="47"/>
      <c r="D37" s="46">
        <f t="shared" si="7"/>
        <v>125</v>
      </c>
      <c r="E37" s="47"/>
      <c r="G37" s="46">
        <f t="shared" si="8"/>
        <v>125</v>
      </c>
      <c r="H37" s="47"/>
    </row>
    <row r="38" spans="1:8" ht="18.75">
      <c r="A38" s="46">
        <f t="shared" si="6"/>
        <v>150</v>
      </c>
      <c r="B38" s="47"/>
      <c r="D38" s="46">
        <f t="shared" si="7"/>
        <v>150</v>
      </c>
      <c r="E38" s="47"/>
      <c r="G38" s="46">
        <f t="shared" si="8"/>
        <v>150</v>
      </c>
      <c r="H38" s="47"/>
    </row>
    <row r="39" spans="1:8" ht="18.75">
      <c r="A39" s="46">
        <f t="shared" si="6"/>
        <v>175</v>
      </c>
      <c r="B39" s="47"/>
      <c r="D39" s="46">
        <f t="shared" si="7"/>
        <v>175</v>
      </c>
      <c r="E39" s="47"/>
      <c r="G39" s="46">
        <f t="shared" si="8"/>
        <v>175</v>
      </c>
      <c r="H39" s="47"/>
    </row>
    <row r="40" spans="1:8" ht="18.75">
      <c r="A40" s="46">
        <f t="shared" si="6"/>
        <v>200</v>
      </c>
      <c r="B40" s="47"/>
      <c r="D40" s="46">
        <f t="shared" si="7"/>
        <v>200</v>
      </c>
      <c r="E40" s="47"/>
      <c r="G40" s="46">
        <f t="shared" si="8"/>
        <v>200</v>
      </c>
      <c r="H40" s="47"/>
    </row>
    <row r="41" spans="1:8" ht="18.75">
      <c r="A41" s="46">
        <f t="shared" si="6"/>
        <v>225</v>
      </c>
      <c r="B41" s="47"/>
      <c r="D41" s="46">
        <f t="shared" si="7"/>
        <v>225</v>
      </c>
      <c r="E41" s="47"/>
      <c r="G41" s="46">
        <f t="shared" si="8"/>
        <v>225</v>
      </c>
      <c r="H41" s="47"/>
    </row>
    <row r="42" spans="1:8" ht="18.75">
      <c r="A42" s="46">
        <f t="shared" si="6"/>
        <v>250</v>
      </c>
      <c r="B42" s="47"/>
      <c r="D42" s="46">
        <f t="shared" si="7"/>
        <v>250</v>
      </c>
      <c r="E42" s="47"/>
      <c r="G42" s="46">
        <f t="shared" si="8"/>
        <v>250</v>
      </c>
      <c r="H42" s="47"/>
    </row>
    <row r="43" spans="1:8" ht="18.75">
      <c r="A43" s="46">
        <f t="shared" si="6"/>
        <v>275</v>
      </c>
      <c r="B43" s="47"/>
      <c r="D43" s="46">
        <f t="shared" si="7"/>
        <v>275</v>
      </c>
      <c r="E43" s="47"/>
      <c r="G43" s="46">
        <f t="shared" si="8"/>
        <v>275</v>
      </c>
      <c r="H43" s="47"/>
    </row>
    <row r="44" spans="1:8" ht="18.75">
      <c r="A44" s="46">
        <f t="shared" si="6"/>
        <v>300</v>
      </c>
      <c r="B44" s="47"/>
      <c r="D44" s="46">
        <f t="shared" si="7"/>
        <v>300</v>
      </c>
      <c r="E44" s="47"/>
      <c r="G44" s="46">
        <f t="shared" si="8"/>
        <v>300</v>
      </c>
      <c r="H44" s="47"/>
    </row>
    <row r="45" spans="1:8" ht="18.75">
      <c r="A45" s="46">
        <f aca="true" t="shared" si="9" ref="A45:A52">A44+25</f>
        <v>325</v>
      </c>
      <c r="B45" s="47"/>
      <c r="D45" s="46">
        <f aca="true" t="shared" si="10" ref="D45:D52">D44+25</f>
        <v>325</v>
      </c>
      <c r="E45" s="47"/>
      <c r="G45" s="46">
        <f aca="true" t="shared" si="11" ref="G45:G52">G44+25</f>
        <v>325</v>
      </c>
      <c r="H45" s="47"/>
    </row>
    <row r="46" spans="1:8" ht="18.75">
      <c r="A46" s="46">
        <f t="shared" si="9"/>
        <v>350</v>
      </c>
      <c r="B46" s="47"/>
      <c r="D46" s="46">
        <f t="shared" si="10"/>
        <v>350</v>
      </c>
      <c r="E46" s="47"/>
      <c r="G46" s="46">
        <f t="shared" si="11"/>
        <v>350</v>
      </c>
      <c r="H46" s="47"/>
    </row>
    <row r="47" spans="1:8" ht="18.75">
      <c r="A47" s="46">
        <f t="shared" si="9"/>
        <v>375</v>
      </c>
      <c r="B47" s="47"/>
      <c r="D47" s="46">
        <f t="shared" si="10"/>
        <v>375</v>
      </c>
      <c r="E47" s="47"/>
      <c r="G47" s="46">
        <f t="shared" si="11"/>
        <v>375</v>
      </c>
      <c r="H47" s="47"/>
    </row>
    <row r="48" spans="1:8" ht="18.75">
      <c r="A48" s="46">
        <f t="shared" si="9"/>
        <v>400</v>
      </c>
      <c r="B48" s="47"/>
      <c r="D48" s="46">
        <f t="shared" si="10"/>
        <v>400</v>
      </c>
      <c r="E48" s="47"/>
      <c r="G48" s="46">
        <f t="shared" si="11"/>
        <v>400</v>
      </c>
      <c r="H48" s="47"/>
    </row>
    <row r="49" spans="1:8" ht="18.75">
      <c r="A49" s="46">
        <f t="shared" si="9"/>
        <v>425</v>
      </c>
      <c r="B49" s="47"/>
      <c r="D49" s="46">
        <f t="shared" si="10"/>
        <v>425</v>
      </c>
      <c r="E49" s="47"/>
      <c r="G49" s="46">
        <f t="shared" si="11"/>
        <v>425</v>
      </c>
      <c r="H49" s="47"/>
    </row>
    <row r="50" spans="1:8" ht="18.75">
      <c r="A50" s="46">
        <f t="shared" si="9"/>
        <v>450</v>
      </c>
      <c r="B50" s="47"/>
      <c r="D50" s="46">
        <f t="shared" si="10"/>
        <v>450</v>
      </c>
      <c r="E50" s="47"/>
      <c r="G50" s="46">
        <f t="shared" si="11"/>
        <v>450</v>
      </c>
      <c r="H50" s="47"/>
    </row>
    <row r="51" spans="1:8" ht="21.75" customHeight="1">
      <c r="A51" s="46">
        <f t="shared" si="9"/>
        <v>475</v>
      </c>
      <c r="B51" s="47"/>
      <c r="D51" s="46">
        <f t="shared" si="10"/>
        <v>475</v>
      </c>
      <c r="E51" s="47"/>
      <c r="G51" s="46">
        <f t="shared" si="11"/>
        <v>475</v>
      </c>
      <c r="H51" s="47"/>
    </row>
    <row r="52" spans="1:8" ht="21.75" customHeight="1" thickBot="1">
      <c r="A52" s="48">
        <f t="shared" si="9"/>
        <v>500</v>
      </c>
      <c r="B52" s="49"/>
      <c r="D52" s="48">
        <f t="shared" si="10"/>
        <v>500</v>
      </c>
      <c r="E52" s="49"/>
      <c r="G52" s="48">
        <f t="shared" si="11"/>
        <v>500</v>
      </c>
      <c r="H52" s="49"/>
    </row>
  </sheetData>
  <sheetProtection/>
  <mergeCells count="18">
    <mergeCell ref="A2:A3"/>
    <mergeCell ref="B2:B3"/>
    <mergeCell ref="D2:D3"/>
    <mergeCell ref="E2:E3"/>
    <mergeCell ref="G4:H4"/>
    <mergeCell ref="G30:H30"/>
    <mergeCell ref="G2:G3"/>
    <mergeCell ref="H2:H3"/>
    <mergeCell ref="D28:D29"/>
    <mergeCell ref="E28:E29"/>
    <mergeCell ref="G28:G29"/>
    <mergeCell ref="H28:H29"/>
    <mergeCell ref="A4:B4"/>
    <mergeCell ref="D4:E4"/>
    <mergeCell ref="A30:B30"/>
    <mergeCell ref="D30:E30"/>
    <mergeCell ref="A28:A29"/>
    <mergeCell ref="B28:B29"/>
  </mergeCells>
  <printOptions/>
  <pageMargins left="0.31" right="0.22" top="0.3" bottom="0.28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9">
      <selection activeCell="H43" sqref="H43"/>
    </sheetView>
  </sheetViews>
  <sheetFormatPr defaultColWidth="9.00390625" defaultRowHeight="12.75"/>
  <cols>
    <col min="1" max="1" width="5.25390625" style="0" customWidth="1"/>
    <col min="2" max="2" width="48.25390625" style="0" customWidth="1"/>
    <col min="5" max="5" width="11.375" style="0" customWidth="1"/>
    <col min="6" max="6" width="12.00390625" style="0" bestFit="1" customWidth="1"/>
  </cols>
  <sheetData>
    <row r="1" spans="1:10" ht="19.5" customHeight="1" thickBot="1">
      <c r="A1" s="152" t="s">
        <v>63</v>
      </c>
      <c r="B1" s="152"/>
      <c r="C1" s="152"/>
      <c r="D1" s="152"/>
      <c r="E1" s="152"/>
      <c r="F1" s="152"/>
      <c r="G1" s="9"/>
      <c r="H1" s="9"/>
      <c r="I1" s="9"/>
      <c r="J1" s="9"/>
    </row>
    <row r="2" spans="2:10" ht="19.5" customHeight="1" thickBot="1">
      <c r="B2" s="76" t="s">
        <v>120</v>
      </c>
      <c r="C2" s="149" t="s">
        <v>119</v>
      </c>
      <c r="D2" s="150"/>
      <c r="E2" s="150"/>
      <c r="F2" s="151"/>
      <c r="G2" s="12"/>
      <c r="H2" s="12"/>
      <c r="I2" s="12"/>
      <c r="J2" s="12"/>
    </row>
    <row r="3" spans="1:10" ht="30" customHeight="1" thickBot="1">
      <c r="A3" s="71" t="s">
        <v>77</v>
      </c>
      <c r="B3" s="70" t="s">
        <v>10</v>
      </c>
      <c r="C3" s="61" t="s">
        <v>19</v>
      </c>
      <c r="D3" s="62" t="s">
        <v>20</v>
      </c>
      <c r="E3" s="67" t="s">
        <v>22</v>
      </c>
      <c r="F3" s="63" t="s">
        <v>21</v>
      </c>
      <c r="G3" s="12"/>
      <c r="H3" s="12"/>
      <c r="I3" s="12"/>
      <c r="J3" s="12"/>
    </row>
    <row r="4" spans="1:6" ht="19.5" customHeight="1">
      <c r="A4" s="71">
        <v>1</v>
      </c>
      <c r="B4" s="90" t="s">
        <v>148</v>
      </c>
      <c r="C4" s="54">
        <v>0</v>
      </c>
      <c r="D4" s="55">
        <v>0.008599537037037036</v>
      </c>
      <c r="E4" s="55">
        <f>D4-C4</f>
        <v>0.008599537037037036</v>
      </c>
      <c r="F4" s="73">
        <v>700</v>
      </c>
    </row>
    <row r="5" spans="1:6" ht="19.5" customHeight="1">
      <c r="A5" s="71">
        <v>2</v>
      </c>
      <c r="B5" s="91" t="s">
        <v>101</v>
      </c>
      <c r="C5" s="56">
        <f>D4</f>
        <v>0.008599537037037036</v>
      </c>
      <c r="D5" s="57">
        <v>0.011574074074074075</v>
      </c>
      <c r="E5" s="57">
        <f aca="true" t="shared" si="0" ref="E5:E29">D5-C5</f>
        <v>0.0029745370370370394</v>
      </c>
      <c r="F5" s="74">
        <v>150</v>
      </c>
    </row>
    <row r="6" spans="1:6" ht="19.5" customHeight="1">
      <c r="A6" s="71">
        <v>3</v>
      </c>
      <c r="B6" s="90" t="s">
        <v>100</v>
      </c>
      <c r="C6" s="56">
        <f aca="true" t="shared" si="1" ref="C6:C29">D5</f>
        <v>0.011574074074074075</v>
      </c>
      <c r="D6" s="57">
        <v>0.0221875</v>
      </c>
      <c r="E6" s="57">
        <f t="shared" si="0"/>
        <v>0.010613425925925924</v>
      </c>
      <c r="F6" s="74">
        <v>600</v>
      </c>
    </row>
    <row r="7" spans="1:6" ht="19.5" customHeight="1">
      <c r="A7" s="71">
        <v>4</v>
      </c>
      <c r="B7" s="90" t="s">
        <v>90</v>
      </c>
      <c r="C7" s="56">
        <f t="shared" si="1"/>
        <v>0.0221875</v>
      </c>
      <c r="D7" s="57">
        <v>0.029131944444444446</v>
      </c>
      <c r="E7" s="57">
        <f t="shared" si="0"/>
        <v>0.0069444444444444475</v>
      </c>
      <c r="F7" s="74">
        <v>600</v>
      </c>
    </row>
    <row r="8" spans="1:6" ht="19.5" customHeight="1">
      <c r="A8" s="71">
        <v>5</v>
      </c>
      <c r="B8" s="90" t="s">
        <v>91</v>
      </c>
      <c r="C8" s="56">
        <f t="shared" si="1"/>
        <v>0.029131944444444446</v>
      </c>
      <c r="D8" s="57">
        <v>0.03596064814814815</v>
      </c>
      <c r="E8" s="57">
        <f t="shared" si="0"/>
        <v>0.006828703703703705</v>
      </c>
      <c r="F8" s="74">
        <v>575</v>
      </c>
    </row>
    <row r="9" spans="1:6" ht="19.5" customHeight="1">
      <c r="A9" s="71">
        <v>6</v>
      </c>
      <c r="B9" s="90" t="s">
        <v>92</v>
      </c>
      <c r="C9" s="56">
        <f t="shared" si="1"/>
        <v>0.03596064814814815</v>
      </c>
      <c r="D9" s="57">
        <v>0.039467592592592596</v>
      </c>
      <c r="E9" s="57">
        <f t="shared" si="0"/>
        <v>0.0035069444444444445</v>
      </c>
      <c r="F9" s="74">
        <v>150</v>
      </c>
    </row>
    <row r="10" spans="1:6" ht="19.5" customHeight="1">
      <c r="A10" s="71">
        <v>7</v>
      </c>
      <c r="B10" s="90" t="s">
        <v>93</v>
      </c>
      <c r="C10" s="56">
        <f t="shared" si="1"/>
        <v>0.039467592592592596</v>
      </c>
      <c r="D10" s="57">
        <v>0.05229166666666666</v>
      </c>
      <c r="E10" s="57">
        <f t="shared" si="0"/>
        <v>0.012824074074074064</v>
      </c>
      <c r="F10" s="74">
        <v>550</v>
      </c>
    </row>
    <row r="11" spans="1:6" ht="19.5" customHeight="1">
      <c r="A11" s="72">
        <v>8</v>
      </c>
      <c r="B11" s="90" t="s">
        <v>94</v>
      </c>
      <c r="C11" s="56">
        <f t="shared" si="1"/>
        <v>0.05229166666666666</v>
      </c>
      <c r="D11" s="57">
        <v>0.0626388888888889</v>
      </c>
      <c r="E11" s="57">
        <f t="shared" si="0"/>
        <v>0.010347222222222237</v>
      </c>
      <c r="F11" s="74">
        <v>400</v>
      </c>
    </row>
    <row r="12" spans="1:6" ht="19.5" customHeight="1">
      <c r="A12" s="72">
        <v>9</v>
      </c>
      <c r="B12" s="90" t="s">
        <v>95</v>
      </c>
      <c r="C12" s="56">
        <f t="shared" si="1"/>
        <v>0.0626388888888889</v>
      </c>
      <c r="D12" s="57">
        <v>0.07679398148148148</v>
      </c>
      <c r="E12" s="57">
        <f t="shared" si="0"/>
        <v>0.01415509259259258</v>
      </c>
      <c r="F12" s="74">
        <v>625</v>
      </c>
    </row>
    <row r="13" spans="1:6" ht="19.5" customHeight="1">
      <c r="A13" s="72">
        <v>10</v>
      </c>
      <c r="B13" s="90" t="s">
        <v>96</v>
      </c>
      <c r="C13" s="56">
        <f t="shared" si="1"/>
        <v>0.07679398148148148</v>
      </c>
      <c r="D13" s="57">
        <v>0.08238425925925925</v>
      </c>
      <c r="E13" s="57">
        <f t="shared" si="0"/>
        <v>0.005590277777777777</v>
      </c>
      <c r="F13" s="74">
        <v>300</v>
      </c>
    </row>
    <row r="14" spans="1:6" ht="19.5" customHeight="1">
      <c r="A14" s="72">
        <v>11</v>
      </c>
      <c r="B14" s="90" t="s">
        <v>97</v>
      </c>
      <c r="C14" s="56">
        <f t="shared" si="1"/>
        <v>0.08238425925925925</v>
      </c>
      <c r="D14" s="57">
        <v>0.09015046296296296</v>
      </c>
      <c r="E14" s="57">
        <f t="shared" si="0"/>
        <v>0.007766203703703706</v>
      </c>
      <c r="F14" s="74">
        <v>500</v>
      </c>
    </row>
    <row r="15" spans="1:6" ht="19.5" customHeight="1">
      <c r="A15" s="72">
        <v>12</v>
      </c>
      <c r="B15" s="90" t="s">
        <v>98</v>
      </c>
      <c r="C15" s="56">
        <f t="shared" si="1"/>
        <v>0.09015046296296296</v>
      </c>
      <c r="D15" s="57">
        <v>0.0966087962962963</v>
      </c>
      <c r="E15" s="57">
        <f t="shared" si="0"/>
        <v>0.006458333333333344</v>
      </c>
      <c r="F15" s="74">
        <v>325</v>
      </c>
    </row>
    <row r="16" spans="1:6" ht="19.5" customHeight="1">
      <c r="A16" s="72">
        <v>13</v>
      </c>
      <c r="B16" s="90" t="s">
        <v>99</v>
      </c>
      <c r="C16" s="56">
        <f t="shared" si="1"/>
        <v>0.0966087962962963</v>
      </c>
      <c r="D16" s="57">
        <v>0.1135648148148148</v>
      </c>
      <c r="E16" s="57">
        <f t="shared" si="0"/>
        <v>0.016956018518518495</v>
      </c>
      <c r="F16" s="74">
        <v>800</v>
      </c>
    </row>
    <row r="17" spans="1:6" ht="19.5" customHeight="1">
      <c r="A17" s="72">
        <v>14</v>
      </c>
      <c r="B17" s="90" t="s">
        <v>84</v>
      </c>
      <c r="C17" s="56">
        <f t="shared" si="1"/>
        <v>0.1135648148148148</v>
      </c>
      <c r="D17" s="57">
        <v>0.11465277777777778</v>
      </c>
      <c r="E17" s="57">
        <f t="shared" si="0"/>
        <v>0.001087962962962985</v>
      </c>
      <c r="F17" s="74">
        <v>50</v>
      </c>
    </row>
    <row r="18" spans="1:6" ht="19.5" customHeight="1">
      <c r="A18" s="72">
        <v>15</v>
      </c>
      <c r="B18" s="90" t="s">
        <v>85</v>
      </c>
      <c r="C18" s="56">
        <f t="shared" si="1"/>
        <v>0.11465277777777778</v>
      </c>
      <c r="D18" s="57">
        <v>0.12268518518518519</v>
      </c>
      <c r="E18" s="57">
        <f t="shared" si="0"/>
        <v>0.008032407407407405</v>
      </c>
      <c r="F18" s="74">
        <v>400</v>
      </c>
    </row>
    <row r="19" spans="1:6" ht="19.5" customHeight="1">
      <c r="A19" s="72">
        <v>16</v>
      </c>
      <c r="B19" s="90" t="s">
        <v>86</v>
      </c>
      <c r="C19" s="56">
        <f t="shared" si="1"/>
        <v>0.12268518518518519</v>
      </c>
      <c r="D19" s="57">
        <v>0.12503472222222223</v>
      </c>
      <c r="E19" s="57">
        <f t="shared" si="0"/>
        <v>0.002349537037037039</v>
      </c>
      <c r="F19" s="74">
        <v>125</v>
      </c>
    </row>
    <row r="20" spans="1:6" ht="19.5" customHeight="1">
      <c r="A20" s="72">
        <v>17</v>
      </c>
      <c r="B20" s="90" t="s">
        <v>87</v>
      </c>
      <c r="C20" s="56">
        <f t="shared" si="1"/>
        <v>0.12503472222222223</v>
      </c>
      <c r="D20" s="57">
        <v>0.12643518518518518</v>
      </c>
      <c r="E20" s="57">
        <f t="shared" si="0"/>
        <v>0.0014004629629629506</v>
      </c>
      <c r="F20" s="74">
        <v>100</v>
      </c>
    </row>
    <row r="21" spans="1:6" ht="19.5" customHeight="1">
      <c r="A21" s="72">
        <v>18</v>
      </c>
      <c r="B21" s="92" t="s">
        <v>88</v>
      </c>
      <c r="C21" s="56">
        <f t="shared" si="1"/>
        <v>0.12643518518518518</v>
      </c>
      <c r="D21" s="57">
        <v>0.13217592592592592</v>
      </c>
      <c r="E21" s="57">
        <f t="shared" si="0"/>
        <v>0.005740740740740741</v>
      </c>
      <c r="F21" s="74">
        <v>250</v>
      </c>
    </row>
    <row r="22" spans="1:6" ht="19.5" customHeight="1">
      <c r="A22" s="72">
        <v>19</v>
      </c>
      <c r="B22" s="92" t="s">
        <v>102</v>
      </c>
      <c r="C22" s="56">
        <f t="shared" si="1"/>
        <v>0.13217592592592592</v>
      </c>
      <c r="D22" s="57">
        <v>0.13996527777777779</v>
      </c>
      <c r="E22" s="57">
        <f t="shared" si="0"/>
        <v>0.007789351851851867</v>
      </c>
      <c r="F22" s="74">
        <v>400</v>
      </c>
    </row>
    <row r="23" spans="1:6" ht="19.5" customHeight="1">
      <c r="A23" s="72">
        <v>20</v>
      </c>
      <c r="B23" s="92" t="s">
        <v>103</v>
      </c>
      <c r="C23" s="56">
        <f t="shared" si="1"/>
        <v>0.13996527777777779</v>
      </c>
      <c r="D23" s="57">
        <v>0.14495370370370372</v>
      </c>
      <c r="E23" s="57">
        <f t="shared" si="0"/>
        <v>0.004988425925925938</v>
      </c>
      <c r="F23" s="74">
        <v>250</v>
      </c>
    </row>
    <row r="24" spans="1:6" ht="19.5" customHeight="1">
      <c r="A24" s="72">
        <v>21</v>
      </c>
      <c r="B24" s="93" t="s">
        <v>104</v>
      </c>
      <c r="C24" s="56">
        <f t="shared" si="1"/>
        <v>0.14495370370370372</v>
      </c>
      <c r="D24" s="57">
        <v>0.1537037037037037</v>
      </c>
      <c r="E24" s="57">
        <f t="shared" si="0"/>
        <v>0.00874999999999998</v>
      </c>
      <c r="F24" s="74">
        <v>500</v>
      </c>
    </row>
    <row r="25" spans="1:6" ht="19.5" customHeight="1">
      <c r="A25" s="72">
        <v>22</v>
      </c>
      <c r="B25" s="93" t="s">
        <v>105</v>
      </c>
      <c r="C25" s="56">
        <f t="shared" si="1"/>
        <v>0.1537037037037037</v>
      </c>
      <c r="D25" s="57">
        <v>0.16475694444444444</v>
      </c>
      <c r="E25" s="57">
        <f t="shared" si="0"/>
        <v>0.011053240740740738</v>
      </c>
      <c r="F25" s="74">
        <v>425</v>
      </c>
    </row>
    <row r="26" spans="1:6" ht="19.5" customHeight="1">
      <c r="A26" s="72">
        <v>23</v>
      </c>
      <c r="B26" s="93" t="s">
        <v>106</v>
      </c>
      <c r="C26" s="56">
        <f t="shared" si="1"/>
        <v>0.16475694444444444</v>
      </c>
      <c r="D26" s="57">
        <v>0.1688888888888889</v>
      </c>
      <c r="E26" s="57">
        <f t="shared" si="0"/>
        <v>0.004131944444444452</v>
      </c>
      <c r="F26" s="74">
        <v>200</v>
      </c>
    </row>
    <row r="27" spans="1:6" ht="19.5" customHeight="1">
      <c r="A27" s="72">
        <v>24</v>
      </c>
      <c r="B27" s="90" t="s">
        <v>107</v>
      </c>
      <c r="C27" s="20">
        <f t="shared" si="1"/>
        <v>0.1688888888888889</v>
      </c>
      <c r="D27" s="57">
        <v>0.1726851851851852</v>
      </c>
      <c r="E27" s="14">
        <f t="shared" si="0"/>
        <v>0.0037962962962962976</v>
      </c>
      <c r="F27" s="75">
        <v>225</v>
      </c>
    </row>
    <row r="28" spans="1:6" ht="19.5" customHeight="1">
      <c r="A28" s="72">
        <v>25</v>
      </c>
      <c r="B28" s="93" t="s">
        <v>108</v>
      </c>
      <c r="C28" s="20">
        <f t="shared" si="1"/>
        <v>0.1726851851851852</v>
      </c>
      <c r="D28" s="57">
        <v>0.18770833333333334</v>
      </c>
      <c r="E28" s="14">
        <f t="shared" si="0"/>
        <v>0.015023148148148147</v>
      </c>
      <c r="F28" s="75">
        <v>900</v>
      </c>
    </row>
    <row r="29" spans="1:6" ht="19.5" customHeight="1">
      <c r="A29" s="72">
        <v>26</v>
      </c>
      <c r="B29" s="93" t="s">
        <v>109</v>
      </c>
      <c r="C29" s="20">
        <f t="shared" si="1"/>
        <v>0.18770833333333334</v>
      </c>
      <c r="D29" s="57">
        <v>0.20462962962962963</v>
      </c>
      <c r="E29" s="14">
        <f t="shared" si="0"/>
        <v>0.016921296296296295</v>
      </c>
      <c r="F29" s="75">
        <v>1000</v>
      </c>
    </row>
    <row r="30" spans="1:6" ht="19.5" customHeight="1">
      <c r="A30" s="72">
        <v>27</v>
      </c>
      <c r="B30" s="93" t="s">
        <v>110</v>
      </c>
      <c r="C30" s="20">
        <f aca="true" t="shared" si="2" ref="C30:C37">D29</f>
        <v>0.20462962962962963</v>
      </c>
      <c r="D30" s="57">
        <v>0.2133449074074074</v>
      </c>
      <c r="E30" s="14">
        <f aca="true" t="shared" si="3" ref="E30:E37">D30-C30</f>
        <v>0.00871527777777778</v>
      </c>
      <c r="F30" s="75">
        <v>525</v>
      </c>
    </row>
    <row r="31" spans="1:6" ht="19.5" customHeight="1">
      <c r="A31" s="72">
        <v>28</v>
      </c>
      <c r="B31" s="93" t="s">
        <v>111</v>
      </c>
      <c r="C31" s="20">
        <f t="shared" si="2"/>
        <v>0.2133449074074074</v>
      </c>
      <c r="D31" s="57">
        <v>0.22671296296296295</v>
      </c>
      <c r="E31" s="14">
        <f t="shared" si="3"/>
        <v>0.013368055555555536</v>
      </c>
      <c r="F31" s="75">
        <v>600</v>
      </c>
    </row>
    <row r="32" spans="1:6" ht="19.5" customHeight="1">
      <c r="A32" s="72">
        <v>29</v>
      </c>
      <c r="B32" s="93" t="s">
        <v>112</v>
      </c>
      <c r="C32" s="20">
        <f t="shared" si="2"/>
        <v>0.22671296296296295</v>
      </c>
      <c r="D32" s="57">
        <v>0.24297453703703706</v>
      </c>
      <c r="E32" s="14">
        <f t="shared" si="3"/>
        <v>0.01626157407407411</v>
      </c>
      <c r="F32" s="75">
        <v>925</v>
      </c>
    </row>
    <row r="33" spans="1:6" ht="19.5" customHeight="1">
      <c r="A33" s="72">
        <v>30</v>
      </c>
      <c r="B33" s="93" t="s">
        <v>113</v>
      </c>
      <c r="C33" s="20">
        <f t="shared" si="2"/>
        <v>0.24297453703703706</v>
      </c>
      <c r="D33" s="57">
        <v>0.24519675925925924</v>
      </c>
      <c r="E33" s="14">
        <f t="shared" si="3"/>
        <v>0.002222222222222181</v>
      </c>
      <c r="F33" s="75">
        <v>100</v>
      </c>
    </row>
    <row r="34" spans="1:6" ht="19.5" customHeight="1">
      <c r="A34" s="72">
        <v>31</v>
      </c>
      <c r="B34" s="93" t="s">
        <v>114</v>
      </c>
      <c r="C34" s="20">
        <f t="shared" si="2"/>
        <v>0.24519675925925924</v>
      </c>
      <c r="D34" s="57">
        <v>0.24621527777777777</v>
      </c>
      <c r="E34" s="14">
        <f t="shared" si="3"/>
        <v>0.0010185185185185297</v>
      </c>
      <c r="F34" s="75">
        <v>50</v>
      </c>
    </row>
    <row r="35" spans="1:6" ht="19.5" customHeight="1">
      <c r="A35" s="72">
        <v>32</v>
      </c>
      <c r="B35" s="93" t="s">
        <v>116</v>
      </c>
      <c r="C35" s="20">
        <f t="shared" si="2"/>
        <v>0.24621527777777777</v>
      </c>
      <c r="D35" s="57">
        <v>0.25283564814814813</v>
      </c>
      <c r="E35" s="14">
        <f t="shared" si="3"/>
        <v>0.00662037037037036</v>
      </c>
      <c r="F35" s="75">
        <v>400</v>
      </c>
    </row>
    <row r="36" spans="1:6" ht="19.5" customHeight="1">
      <c r="A36" s="72">
        <v>33</v>
      </c>
      <c r="B36" s="93" t="s">
        <v>117</v>
      </c>
      <c r="C36" s="20">
        <f t="shared" si="2"/>
        <v>0.25283564814814813</v>
      </c>
      <c r="D36" s="57">
        <v>0.2612962962962963</v>
      </c>
      <c r="E36" s="14">
        <f t="shared" si="3"/>
        <v>0.008460648148148175</v>
      </c>
      <c r="F36" s="75">
        <v>350</v>
      </c>
    </row>
    <row r="37" spans="1:6" ht="19.5" customHeight="1" thickBot="1">
      <c r="A37" s="72">
        <v>34</v>
      </c>
      <c r="B37" s="93" t="s">
        <v>115</v>
      </c>
      <c r="C37" s="20">
        <f t="shared" si="2"/>
        <v>0.2612962962962963</v>
      </c>
      <c r="D37" s="57">
        <v>0.27475694444444443</v>
      </c>
      <c r="E37" s="14">
        <f t="shared" si="3"/>
        <v>0.013460648148148124</v>
      </c>
      <c r="F37" s="75">
        <v>850</v>
      </c>
    </row>
    <row r="38" spans="5:6" ht="19.5" customHeight="1" thickBot="1">
      <c r="E38" s="33">
        <f>E4+E5+E6+E7+E8+E9+E10+E11+E12+E13+E14+E15+E16+E17+E18+E19+E20+E21+E22+E23+E24+E25+E26+E27+E28+E29+E30+E31+E32+E33+E34+E35+E36+E37</f>
        <v>0.27475694444444443</v>
      </c>
      <c r="F38" s="34">
        <f>SUM(F4:F37)</f>
        <v>14900</v>
      </c>
    </row>
  </sheetData>
  <sheetProtection/>
  <mergeCells count="2">
    <mergeCell ref="C2:F2"/>
    <mergeCell ref="A1:F1"/>
  </mergeCells>
  <printOptions/>
  <pageMargins left="0.3" right="0.19" top="0.39" bottom="0.49" header="0.27" footer="0.5"/>
  <pageSetup horizontalDpi="600" verticalDpi="6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5.25390625" style="0" customWidth="1"/>
    <col min="2" max="2" width="48.25390625" style="0" customWidth="1"/>
    <col min="5" max="5" width="11.375" style="0" customWidth="1"/>
    <col min="6" max="6" width="12.00390625" style="0" bestFit="1" customWidth="1"/>
  </cols>
  <sheetData>
    <row r="1" spans="1:10" ht="19.5" customHeight="1" thickBot="1">
      <c r="A1" s="152" t="s">
        <v>63</v>
      </c>
      <c r="B1" s="152"/>
      <c r="C1" s="152"/>
      <c r="D1" s="152"/>
      <c r="E1" s="152"/>
      <c r="F1" s="152"/>
      <c r="G1" s="9"/>
      <c r="H1" s="9"/>
      <c r="I1" s="9"/>
      <c r="J1" s="9"/>
    </row>
    <row r="2" spans="2:10" ht="19.5" customHeight="1" thickBot="1">
      <c r="B2" s="10"/>
      <c r="C2" s="149" t="s">
        <v>118</v>
      </c>
      <c r="D2" s="150"/>
      <c r="E2" s="150"/>
      <c r="F2" s="151"/>
      <c r="G2" s="12"/>
      <c r="H2" s="12"/>
      <c r="I2" s="12"/>
      <c r="J2" s="12"/>
    </row>
    <row r="3" spans="1:10" ht="30" customHeight="1" thickBot="1">
      <c r="A3" s="71" t="s">
        <v>77</v>
      </c>
      <c r="B3" s="70" t="s">
        <v>10</v>
      </c>
      <c r="C3" s="61" t="s">
        <v>19</v>
      </c>
      <c r="D3" s="62" t="s">
        <v>20</v>
      </c>
      <c r="E3" s="67" t="s">
        <v>22</v>
      </c>
      <c r="F3" s="63" t="s">
        <v>21</v>
      </c>
      <c r="G3" s="12"/>
      <c r="H3" s="12"/>
      <c r="I3" s="12"/>
      <c r="J3" s="12"/>
    </row>
    <row r="4" spans="1:6" ht="19.5" customHeight="1">
      <c r="A4" s="71">
        <v>1</v>
      </c>
      <c r="B4" s="90" t="s">
        <v>148</v>
      </c>
      <c r="C4" s="54">
        <f>'1 этап'!D37</f>
        <v>0.27475694444444443</v>
      </c>
      <c r="D4" s="60">
        <v>0.2822337962962963</v>
      </c>
      <c r="E4" s="55">
        <f>D4-C4</f>
        <v>0.007476851851851873</v>
      </c>
      <c r="F4" s="73">
        <v>600</v>
      </c>
    </row>
    <row r="5" spans="1:6" ht="19.5" customHeight="1">
      <c r="A5" s="71">
        <v>2</v>
      </c>
      <c r="B5" s="91" t="s">
        <v>101</v>
      </c>
      <c r="C5" s="56">
        <f>D4</f>
        <v>0.2822337962962963</v>
      </c>
      <c r="D5" s="57">
        <v>0.2865625</v>
      </c>
      <c r="E5" s="57">
        <f aca="true" t="shared" si="0" ref="E5:E37">D5-C5</f>
        <v>0.004328703703703696</v>
      </c>
      <c r="F5" s="74">
        <v>200</v>
      </c>
    </row>
    <row r="6" spans="1:6" ht="19.5" customHeight="1">
      <c r="A6" s="71">
        <v>3</v>
      </c>
      <c r="B6" s="90" t="s">
        <v>100</v>
      </c>
      <c r="C6" s="56">
        <f aca="true" t="shared" si="1" ref="C6:C37">D5</f>
        <v>0.2865625</v>
      </c>
      <c r="D6" s="57">
        <v>0.29799768518518516</v>
      </c>
      <c r="E6" s="57">
        <f t="shared" si="0"/>
        <v>0.01143518518518516</v>
      </c>
      <c r="F6" s="74">
        <v>650</v>
      </c>
    </row>
    <row r="7" spans="1:6" ht="19.5" customHeight="1">
      <c r="A7" s="71">
        <v>4</v>
      </c>
      <c r="B7" s="90" t="s">
        <v>90</v>
      </c>
      <c r="C7" s="56">
        <f t="shared" si="1"/>
        <v>0.29799768518518516</v>
      </c>
      <c r="D7" s="57">
        <v>0.303287037037037</v>
      </c>
      <c r="E7" s="57">
        <f t="shared" si="0"/>
        <v>0.0052893518518518645</v>
      </c>
      <c r="F7" s="74">
        <v>450</v>
      </c>
    </row>
    <row r="8" spans="1:6" ht="19.5" customHeight="1">
      <c r="A8" s="71">
        <v>5</v>
      </c>
      <c r="B8" s="90" t="s">
        <v>91</v>
      </c>
      <c r="C8" s="56">
        <f t="shared" si="1"/>
        <v>0.303287037037037</v>
      </c>
      <c r="D8" s="57">
        <v>0.31244212962962964</v>
      </c>
      <c r="E8" s="57">
        <f t="shared" si="0"/>
        <v>0.009155092592592617</v>
      </c>
      <c r="F8" s="74">
        <v>675</v>
      </c>
    </row>
    <row r="9" spans="1:6" ht="19.5" customHeight="1">
      <c r="A9" s="71">
        <v>6</v>
      </c>
      <c r="B9" s="90" t="s">
        <v>92</v>
      </c>
      <c r="C9" s="56">
        <f t="shared" si="1"/>
        <v>0.31244212962962964</v>
      </c>
      <c r="D9" s="57">
        <v>0.3203009259259259</v>
      </c>
      <c r="E9" s="57">
        <f t="shared" si="0"/>
        <v>0.007858796296296267</v>
      </c>
      <c r="F9" s="74">
        <v>300</v>
      </c>
    </row>
    <row r="10" spans="1:6" ht="19.5" customHeight="1">
      <c r="A10" s="71">
        <v>7</v>
      </c>
      <c r="B10" s="90" t="s">
        <v>93</v>
      </c>
      <c r="C10" s="56">
        <f t="shared" si="1"/>
        <v>0.3203009259259259</v>
      </c>
      <c r="D10" s="57">
        <v>0.33165509259259257</v>
      </c>
      <c r="E10" s="57">
        <f t="shared" si="0"/>
        <v>0.011354166666666665</v>
      </c>
      <c r="F10" s="74">
        <v>450</v>
      </c>
    </row>
    <row r="11" spans="1:6" ht="19.5" customHeight="1">
      <c r="A11" s="72">
        <v>8</v>
      </c>
      <c r="B11" s="90" t="s">
        <v>94</v>
      </c>
      <c r="C11" s="56">
        <f t="shared" si="1"/>
        <v>0.33165509259259257</v>
      </c>
      <c r="D11" s="57">
        <v>0.3434837962962963</v>
      </c>
      <c r="E11" s="57">
        <f t="shared" si="0"/>
        <v>0.011828703703703702</v>
      </c>
      <c r="F11" s="74">
        <v>450</v>
      </c>
    </row>
    <row r="12" spans="1:6" ht="19.5" customHeight="1">
      <c r="A12" s="72">
        <v>9</v>
      </c>
      <c r="B12" s="90" t="s">
        <v>95</v>
      </c>
      <c r="C12" s="56">
        <f t="shared" si="1"/>
        <v>0.3434837962962963</v>
      </c>
      <c r="D12" s="57">
        <v>0.35809027777777774</v>
      </c>
      <c r="E12" s="57">
        <f t="shared" si="0"/>
        <v>0.01460648148148147</v>
      </c>
      <c r="F12" s="74">
        <v>650</v>
      </c>
    </row>
    <row r="13" spans="1:6" ht="19.5" customHeight="1">
      <c r="A13" s="72">
        <v>10</v>
      </c>
      <c r="B13" s="90" t="s">
        <v>96</v>
      </c>
      <c r="C13" s="56">
        <f t="shared" si="1"/>
        <v>0.35809027777777774</v>
      </c>
      <c r="D13" s="57">
        <v>0.3622106481481482</v>
      </c>
      <c r="E13" s="57">
        <f t="shared" si="0"/>
        <v>0.004120370370370441</v>
      </c>
      <c r="F13" s="74">
        <v>225</v>
      </c>
    </row>
    <row r="14" spans="1:6" ht="19.5" customHeight="1">
      <c r="A14" s="72">
        <v>11</v>
      </c>
      <c r="B14" s="90" t="s">
        <v>97</v>
      </c>
      <c r="C14" s="56">
        <f t="shared" si="1"/>
        <v>0.3622106481481482</v>
      </c>
      <c r="D14" s="57">
        <v>0.37061342592592594</v>
      </c>
      <c r="E14" s="57">
        <f t="shared" si="0"/>
        <v>0.008402777777777759</v>
      </c>
      <c r="F14" s="74">
        <v>525</v>
      </c>
    </row>
    <row r="15" spans="1:6" ht="19.5" customHeight="1">
      <c r="A15" s="72">
        <v>12</v>
      </c>
      <c r="B15" s="90" t="s">
        <v>98</v>
      </c>
      <c r="C15" s="56">
        <f t="shared" si="1"/>
        <v>0.37061342592592594</v>
      </c>
      <c r="D15" s="57">
        <v>0.37672453703703707</v>
      </c>
      <c r="E15" s="57">
        <f t="shared" si="0"/>
        <v>0.006111111111111123</v>
      </c>
      <c r="F15" s="74">
        <v>300</v>
      </c>
    </row>
    <row r="16" spans="1:6" ht="19.5" customHeight="1">
      <c r="A16" s="94">
        <v>13</v>
      </c>
      <c r="B16" s="95" t="s">
        <v>99</v>
      </c>
      <c r="C16" s="68">
        <f t="shared" si="1"/>
        <v>0.37672453703703707</v>
      </c>
      <c r="D16" s="69">
        <v>0.3874652777777778</v>
      </c>
      <c r="E16" s="69">
        <f t="shared" si="0"/>
        <v>0.010740740740740717</v>
      </c>
      <c r="F16" s="96">
        <v>500</v>
      </c>
    </row>
    <row r="17" spans="1:6" ht="19.5" customHeight="1">
      <c r="A17" s="94">
        <v>14</v>
      </c>
      <c r="B17" s="95" t="s">
        <v>84</v>
      </c>
      <c r="C17" s="68">
        <f>'3 Этап'!D7</f>
        <v>0.3935416666666667</v>
      </c>
      <c r="D17" s="69">
        <v>0.3958912037037037</v>
      </c>
      <c r="E17" s="69">
        <f t="shared" si="0"/>
        <v>0.0023495370370369972</v>
      </c>
      <c r="F17" s="96">
        <v>100</v>
      </c>
    </row>
    <row r="18" spans="1:6" ht="19.5" customHeight="1">
      <c r="A18" s="72">
        <v>15</v>
      </c>
      <c r="B18" s="90" t="s">
        <v>85</v>
      </c>
      <c r="C18" s="56">
        <f t="shared" si="1"/>
        <v>0.3958912037037037</v>
      </c>
      <c r="D18" s="57">
        <v>0.40667824074074077</v>
      </c>
      <c r="E18" s="57">
        <f t="shared" si="0"/>
        <v>0.010787037037037095</v>
      </c>
      <c r="F18" s="74">
        <v>525</v>
      </c>
    </row>
    <row r="19" spans="1:6" ht="19.5" customHeight="1">
      <c r="A19" s="72">
        <v>16</v>
      </c>
      <c r="B19" s="90" t="s">
        <v>86</v>
      </c>
      <c r="C19" s="56">
        <f t="shared" si="1"/>
        <v>0.40667824074074077</v>
      </c>
      <c r="D19" s="57">
        <v>0.4114583333333333</v>
      </c>
      <c r="E19" s="57">
        <f t="shared" si="0"/>
        <v>0.004780092592592544</v>
      </c>
      <c r="F19" s="74">
        <v>200</v>
      </c>
    </row>
    <row r="20" spans="1:6" ht="19.5" customHeight="1">
      <c r="A20" s="72">
        <v>17</v>
      </c>
      <c r="B20" s="90" t="s">
        <v>87</v>
      </c>
      <c r="C20" s="56">
        <f t="shared" si="1"/>
        <v>0.4114583333333333</v>
      </c>
      <c r="D20" s="57">
        <v>0.4131018518518519</v>
      </c>
      <c r="E20" s="57">
        <f t="shared" si="0"/>
        <v>0.0016435185185185719</v>
      </c>
      <c r="F20" s="74">
        <v>100</v>
      </c>
    </row>
    <row r="21" spans="1:6" ht="19.5" customHeight="1">
      <c r="A21" s="72">
        <v>18</v>
      </c>
      <c r="B21" s="92" t="s">
        <v>88</v>
      </c>
      <c r="C21" s="56">
        <f t="shared" si="1"/>
        <v>0.4131018518518519</v>
      </c>
      <c r="D21" s="57">
        <v>0.4207638888888889</v>
      </c>
      <c r="E21" s="57">
        <f t="shared" si="0"/>
        <v>0.007662037037036995</v>
      </c>
      <c r="F21" s="74">
        <v>300</v>
      </c>
    </row>
    <row r="22" spans="1:6" ht="19.5" customHeight="1">
      <c r="A22" s="72">
        <v>19</v>
      </c>
      <c r="B22" s="92" t="s">
        <v>102</v>
      </c>
      <c r="C22" s="56">
        <f t="shared" si="1"/>
        <v>0.4207638888888889</v>
      </c>
      <c r="D22" s="57">
        <v>0.4295486111111111</v>
      </c>
      <c r="E22" s="57">
        <f t="shared" si="0"/>
        <v>0.008784722222222208</v>
      </c>
      <c r="F22" s="74">
        <v>400</v>
      </c>
    </row>
    <row r="23" spans="1:6" ht="19.5" customHeight="1">
      <c r="A23" s="72">
        <v>20</v>
      </c>
      <c r="B23" s="92" t="s">
        <v>103</v>
      </c>
      <c r="C23" s="56">
        <f t="shared" si="1"/>
        <v>0.4295486111111111</v>
      </c>
      <c r="D23" s="57">
        <v>0.4340625</v>
      </c>
      <c r="E23" s="57">
        <f t="shared" si="0"/>
        <v>0.004513888888888928</v>
      </c>
      <c r="F23" s="74">
        <v>250</v>
      </c>
    </row>
    <row r="24" spans="1:6" ht="19.5" customHeight="1">
      <c r="A24" s="72">
        <v>21</v>
      </c>
      <c r="B24" s="93" t="s">
        <v>104</v>
      </c>
      <c r="C24" s="56">
        <f t="shared" si="1"/>
        <v>0.4340625</v>
      </c>
      <c r="D24" s="57">
        <v>0.4432523148148148</v>
      </c>
      <c r="E24" s="57">
        <f t="shared" si="0"/>
        <v>0.00918981481481479</v>
      </c>
      <c r="F24" s="74">
        <v>500</v>
      </c>
    </row>
    <row r="25" spans="1:6" ht="19.5" customHeight="1">
      <c r="A25" s="72">
        <v>22</v>
      </c>
      <c r="B25" s="93" t="s">
        <v>105</v>
      </c>
      <c r="C25" s="56">
        <f t="shared" si="1"/>
        <v>0.4432523148148148</v>
      </c>
      <c r="D25" s="57">
        <v>0.4541203703703704</v>
      </c>
      <c r="E25" s="57">
        <f t="shared" si="0"/>
        <v>0.010868055555555589</v>
      </c>
      <c r="F25" s="74">
        <v>400</v>
      </c>
    </row>
    <row r="26" spans="1:6" ht="19.5" customHeight="1">
      <c r="A26" s="72">
        <v>23</v>
      </c>
      <c r="B26" s="93" t="s">
        <v>106</v>
      </c>
      <c r="C26" s="56">
        <f t="shared" si="1"/>
        <v>0.4541203703703704</v>
      </c>
      <c r="D26" s="57">
        <v>0.4574768518518519</v>
      </c>
      <c r="E26" s="57">
        <f t="shared" si="0"/>
        <v>0.003356481481481488</v>
      </c>
      <c r="F26" s="74">
        <v>150</v>
      </c>
    </row>
    <row r="27" spans="1:6" ht="19.5" customHeight="1">
      <c r="A27" s="72">
        <v>24</v>
      </c>
      <c r="B27" s="90" t="s">
        <v>107</v>
      </c>
      <c r="C27" s="20">
        <f t="shared" si="1"/>
        <v>0.4574768518518519</v>
      </c>
      <c r="D27" s="57">
        <v>0.4615162037037037</v>
      </c>
      <c r="E27" s="14">
        <f t="shared" si="0"/>
        <v>0.004039351851851836</v>
      </c>
      <c r="F27" s="75">
        <v>250</v>
      </c>
    </row>
    <row r="28" spans="1:6" ht="19.5" customHeight="1">
      <c r="A28" s="72">
        <v>25</v>
      </c>
      <c r="B28" s="93" t="s">
        <v>108</v>
      </c>
      <c r="C28" s="20">
        <f t="shared" si="1"/>
        <v>0.4615162037037037</v>
      </c>
      <c r="D28" s="57">
        <v>0.47134259259259265</v>
      </c>
      <c r="E28" s="14">
        <f t="shared" si="0"/>
        <v>0.009826388888888926</v>
      </c>
      <c r="F28" s="75">
        <v>600</v>
      </c>
    </row>
    <row r="29" spans="1:6" ht="19.5" customHeight="1">
      <c r="A29" s="72">
        <v>26</v>
      </c>
      <c r="B29" s="93" t="s">
        <v>109</v>
      </c>
      <c r="C29" s="20">
        <f t="shared" si="1"/>
        <v>0.47134259259259265</v>
      </c>
      <c r="D29" s="57">
        <v>0.48203703703703704</v>
      </c>
      <c r="E29" s="14">
        <f t="shared" si="0"/>
        <v>0.010694444444444395</v>
      </c>
      <c r="F29" s="75">
        <v>600</v>
      </c>
    </row>
    <row r="30" spans="1:6" ht="19.5" customHeight="1">
      <c r="A30" s="72">
        <v>27</v>
      </c>
      <c r="B30" s="93" t="s">
        <v>110</v>
      </c>
      <c r="C30" s="20">
        <f t="shared" si="1"/>
        <v>0.48203703703703704</v>
      </c>
      <c r="D30" s="57">
        <v>0.4870833333333333</v>
      </c>
      <c r="E30" s="14">
        <f t="shared" si="0"/>
        <v>0.005046296296296271</v>
      </c>
      <c r="F30" s="75">
        <v>300</v>
      </c>
    </row>
    <row r="31" spans="1:6" ht="19.5" customHeight="1">
      <c r="A31" s="72">
        <v>28</v>
      </c>
      <c r="B31" s="93" t="s">
        <v>111</v>
      </c>
      <c r="C31" s="20">
        <f t="shared" si="1"/>
        <v>0.4870833333333333</v>
      </c>
      <c r="D31" s="57">
        <v>0.49216435185185187</v>
      </c>
      <c r="E31" s="14">
        <f t="shared" si="0"/>
        <v>0.005081018518518554</v>
      </c>
      <c r="F31" s="75">
        <v>250</v>
      </c>
    </row>
    <row r="32" spans="1:6" ht="19.5" customHeight="1">
      <c r="A32" s="72">
        <v>29</v>
      </c>
      <c r="B32" s="93" t="s">
        <v>112</v>
      </c>
      <c r="C32" s="20">
        <f t="shared" si="1"/>
        <v>0.49216435185185187</v>
      </c>
      <c r="D32" s="57">
        <v>0.5018865740740741</v>
      </c>
      <c r="E32" s="14">
        <f t="shared" si="0"/>
        <v>0.009722222222222243</v>
      </c>
      <c r="F32" s="75">
        <v>600</v>
      </c>
    </row>
    <row r="33" spans="1:6" ht="19.5" customHeight="1">
      <c r="A33" s="72">
        <v>30</v>
      </c>
      <c r="B33" s="93" t="s">
        <v>113</v>
      </c>
      <c r="C33" s="20">
        <f t="shared" si="1"/>
        <v>0.5018865740740741</v>
      </c>
      <c r="D33" s="57">
        <v>0.5037268518518518</v>
      </c>
      <c r="E33" s="14">
        <f t="shared" si="0"/>
        <v>0.0018402777777777324</v>
      </c>
      <c r="F33" s="75">
        <v>100</v>
      </c>
    </row>
    <row r="34" spans="1:6" ht="19.5" customHeight="1">
      <c r="A34" s="72">
        <v>31</v>
      </c>
      <c r="B34" s="93" t="s">
        <v>114</v>
      </c>
      <c r="C34" s="20">
        <f t="shared" si="1"/>
        <v>0.5037268518518518</v>
      </c>
      <c r="D34" s="57">
        <v>0.5046296296296297</v>
      </c>
      <c r="E34" s="14">
        <f t="shared" si="0"/>
        <v>0.0009027777777778079</v>
      </c>
      <c r="F34" s="75">
        <v>50</v>
      </c>
    </row>
    <row r="35" spans="1:6" ht="19.5" customHeight="1">
      <c r="A35" s="72">
        <v>32</v>
      </c>
      <c r="B35" s="93" t="s">
        <v>116</v>
      </c>
      <c r="C35" s="20">
        <f t="shared" si="1"/>
        <v>0.5046296296296297</v>
      </c>
      <c r="D35" s="57">
        <v>0.5113425925925926</v>
      </c>
      <c r="E35" s="14">
        <f t="shared" si="0"/>
        <v>0.006712962962962976</v>
      </c>
      <c r="F35" s="75">
        <v>400</v>
      </c>
    </row>
    <row r="36" spans="1:6" ht="19.5" customHeight="1">
      <c r="A36" s="72">
        <v>33</v>
      </c>
      <c r="B36" s="93" t="s">
        <v>117</v>
      </c>
      <c r="C36" s="20">
        <f t="shared" si="1"/>
        <v>0.5113425925925926</v>
      </c>
      <c r="D36" s="57">
        <v>0.5211574074074073</v>
      </c>
      <c r="E36" s="14">
        <f t="shared" si="0"/>
        <v>0.00981481481481472</v>
      </c>
      <c r="F36" s="75">
        <v>375</v>
      </c>
    </row>
    <row r="37" spans="1:6" ht="19.5" customHeight="1" thickBot="1">
      <c r="A37" s="72">
        <v>34</v>
      </c>
      <c r="B37" s="93" t="s">
        <v>115</v>
      </c>
      <c r="C37" s="20">
        <f t="shared" si="1"/>
        <v>0.5211574074074073</v>
      </c>
      <c r="D37" s="66">
        <v>0.5322337962962963</v>
      </c>
      <c r="E37" s="14">
        <f t="shared" si="0"/>
        <v>0.011076388888888955</v>
      </c>
      <c r="F37" s="75">
        <v>700</v>
      </c>
    </row>
    <row r="38" spans="5:6" ht="19.5" customHeight="1" thickBot="1">
      <c r="E38" s="33">
        <f>E4+E5+E6+E7+E8+E9+E10+E11+E12+E13+E14+E15+E16+E17+E18+E19+E20+E21+E22+E23+E24+E25+E26+E27+E28+E29+E30+E31+E32+E33+E34+E35+E36+E37</f>
        <v>0.251400462962963</v>
      </c>
      <c r="F38" s="34">
        <f>SUM(F4:F37)</f>
        <v>13125</v>
      </c>
    </row>
  </sheetData>
  <sheetProtection/>
  <mergeCells count="2">
    <mergeCell ref="C2:F2"/>
    <mergeCell ref="A1:F1"/>
  </mergeCells>
  <printOptions/>
  <pageMargins left="0.42" right="0.24" top="0.17" bottom="0.2" header="0.18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5.25390625" style="0" customWidth="1"/>
    <col min="2" max="2" width="48.25390625" style="0" customWidth="1"/>
    <col min="5" max="5" width="11.375" style="0" customWidth="1"/>
    <col min="6" max="6" width="12.00390625" style="0" bestFit="1" customWidth="1"/>
  </cols>
  <sheetData>
    <row r="1" spans="1:10" ht="19.5" customHeight="1" thickBot="1">
      <c r="A1" s="152" t="s">
        <v>63</v>
      </c>
      <c r="B1" s="152"/>
      <c r="C1" s="152"/>
      <c r="D1" s="152"/>
      <c r="E1" s="152"/>
      <c r="F1" s="152"/>
      <c r="G1" s="9"/>
      <c r="H1" s="9"/>
      <c r="I1" s="9"/>
      <c r="J1" s="9"/>
    </row>
    <row r="2" spans="2:10" ht="19.5" customHeight="1" thickBot="1">
      <c r="B2" s="10"/>
      <c r="C2" s="149" t="s">
        <v>122</v>
      </c>
      <c r="D2" s="150"/>
      <c r="E2" s="150"/>
      <c r="F2" s="151"/>
      <c r="G2" s="12"/>
      <c r="H2" s="12"/>
      <c r="I2" s="12"/>
      <c r="J2" s="12"/>
    </row>
    <row r="3" spans="1:10" ht="30" customHeight="1" thickBot="1">
      <c r="A3" s="71" t="s">
        <v>77</v>
      </c>
      <c r="B3" s="70" t="s">
        <v>10</v>
      </c>
      <c r="C3" s="61" t="s">
        <v>19</v>
      </c>
      <c r="D3" s="62" t="s">
        <v>20</v>
      </c>
      <c r="E3" s="67" t="s">
        <v>22</v>
      </c>
      <c r="F3" s="63" t="s">
        <v>21</v>
      </c>
      <c r="G3" s="12"/>
      <c r="H3" s="12"/>
      <c r="I3" s="12"/>
      <c r="J3" s="12"/>
    </row>
    <row r="4" spans="1:6" ht="19.5" customHeight="1">
      <c r="A4" s="71">
        <v>1</v>
      </c>
      <c r="B4" s="90" t="s">
        <v>148</v>
      </c>
      <c r="C4" s="54">
        <f>'2 Этап'!D37</f>
        <v>0.5322337962962963</v>
      </c>
      <c r="D4" s="60">
        <v>0.5404050925925926</v>
      </c>
      <c r="E4" s="55">
        <f>D4-C4</f>
        <v>0.008171296296296315</v>
      </c>
      <c r="F4" s="73">
        <v>600</v>
      </c>
    </row>
    <row r="5" spans="1:6" ht="19.5" customHeight="1">
      <c r="A5" s="71">
        <v>2</v>
      </c>
      <c r="B5" s="91" t="s">
        <v>101</v>
      </c>
      <c r="C5" s="56">
        <f>D4</f>
        <v>0.5404050925925926</v>
      </c>
      <c r="D5" s="57">
        <v>0.5459837962962962</v>
      </c>
      <c r="E5" s="57">
        <f aca="true" t="shared" si="0" ref="E5:E37">D5-C5</f>
        <v>0.005578703703703614</v>
      </c>
      <c r="F5" s="74">
        <v>250</v>
      </c>
    </row>
    <row r="6" spans="1:6" ht="19.5" customHeight="1">
      <c r="A6" s="71">
        <v>3</v>
      </c>
      <c r="B6" s="90" t="s">
        <v>100</v>
      </c>
      <c r="C6" s="56">
        <f aca="true" t="shared" si="1" ref="C6:C37">D5</f>
        <v>0.5459837962962962</v>
      </c>
      <c r="D6" s="57">
        <v>0.5536226851851852</v>
      </c>
      <c r="E6" s="57">
        <f t="shared" si="0"/>
        <v>0.007638888888888973</v>
      </c>
      <c r="F6" s="74">
        <v>450</v>
      </c>
    </row>
    <row r="7" spans="1:6" ht="19.5" customHeight="1">
      <c r="A7" s="97">
        <v>4</v>
      </c>
      <c r="B7" s="95" t="s">
        <v>90</v>
      </c>
      <c r="C7" s="68">
        <f>'2 Этап'!D16</f>
        <v>0.3874652777777778</v>
      </c>
      <c r="D7" s="69">
        <v>0.3935416666666667</v>
      </c>
      <c r="E7" s="69">
        <f t="shared" si="0"/>
        <v>0.006076388888888895</v>
      </c>
      <c r="F7" s="96">
        <v>500</v>
      </c>
    </row>
    <row r="8" spans="1:6" ht="19.5" customHeight="1">
      <c r="A8" s="71">
        <v>5</v>
      </c>
      <c r="B8" s="90" t="s">
        <v>91</v>
      </c>
      <c r="C8" s="56">
        <f>D6</f>
        <v>0.5536226851851852</v>
      </c>
      <c r="D8" s="57">
        <v>0.5621875</v>
      </c>
      <c r="E8" s="57">
        <f t="shared" si="0"/>
        <v>0.008564814814814747</v>
      </c>
      <c r="F8" s="74">
        <v>500</v>
      </c>
    </row>
    <row r="9" spans="1:6" ht="19.5" customHeight="1">
      <c r="A9" s="71">
        <v>6</v>
      </c>
      <c r="B9" s="90" t="s">
        <v>92</v>
      </c>
      <c r="C9" s="56">
        <f t="shared" si="1"/>
        <v>0.5621875</v>
      </c>
      <c r="D9" s="57">
        <v>0.5646412037037037</v>
      </c>
      <c r="E9" s="57">
        <f t="shared" si="0"/>
        <v>0.002453703703703791</v>
      </c>
      <c r="F9" s="74">
        <v>100</v>
      </c>
    </row>
    <row r="10" spans="1:6" ht="19.5" customHeight="1">
      <c r="A10" s="71">
        <v>7</v>
      </c>
      <c r="B10" s="90" t="s">
        <v>93</v>
      </c>
      <c r="C10" s="56">
        <f t="shared" si="1"/>
        <v>0.5646412037037037</v>
      </c>
      <c r="D10" s="57">
        <v>0.5709143518518519</v>
      </c>
      <c r="E10" s="57">
        <f t="shared" si="0"/>
        <v>0.006273148148148167</v>
      </c>
      <c r="F10" s="74">
        <v>250</v>
      </c>
    </row>
    <row r="11" spans="1:6" ht="19.5" customHeight="1">
      <c r="A11" s="72">
        <v>8</v>
      </c>
      <c r="B11" s="90" t="s">
        <v>94</v>
      </c>
      <c r="C11" s="56">
        <f t="shared" si="1"/>
        <v>0.5709143518518519</v>
      </c>
      <c r="D11" s="57">
        <v>0.582037037037037</v>
      </c>
      <c r="E11" s="57">
        <f t="shared" si="0"/>
        <v>0.01112268518518511</v>
      </c>
      <c r="F11" s="74">
        <v>400</v>
      </c>
    </row>
    <row r="12" spans="1:6" ht="19.5" customHeight="1">
      <c r="A12" s="72">
        <v>9</v>
      </c>
      <c r="B12" s="90" t="s">
        <v>95</v>
      </c>
      <c r="C12" s="56">
        <f t="shared" si="1"/>
        <v>0.582037037037037</v>
      </c>
      <c r="D12" s="57">
        <v>0.5938657407407407</v>
      </c>
      <c r="E12" s="57">
        <f t="shared" si="0"/>
        <v>0.011828703703703702</v>
      </c>
      <c r="F12" s="74">
        <v>525</v>
      </c>
    </row>
    <row r="13" spans="1:6" ht="19.5" customHeight="1">
      <c r="A13" s="72">
        <v>10</v>
      </c>
      <c r="B13" s="90" t="s">
        <v>96</v>
      </c>
      <c r="C13" s="56">
        <f t="shared" si="1"/>
        <v>0.5938657407407407</v>
      </c>
      <c r="D13" s="57">
        <v>0.5976851851851852</v>
      </c>
      <c r="E13" s="57">
        <f t="shared" si="0"/>
        <v>0.0038194444444444864</v>
      </c>
      <c r="F13" s="74">
        <v>200</v>
      </c>
    </row>
    <row r="14" spans="1:6" ht="19.5" customHeight="1">
      <c r="A14" s="72">
        <v>11</v>
      </c>
      <c r="B14" s="90" t="s">
        <v>97</v>
      </c>
      <c r="C14" s="56">
        <f t="shared" si="1"/>
        <v>0.5976851851851852</v>
      </c>
      <c r="D14" s="57">
        <v>0.6065856481481481</v>
      </c>
      <c r="E14" s="57">
        <f t="shared" si="0"/>
        <v>0.008900462962962874</v>
      </c>
      <c r="F14" s="74">
        <v>550</v>
      </c>
    </row>
    <row r="15" spans="1:6" ht="19.5" customHeight="1">
      <c r="A15" s="72">
        <v>12</v>
      </c>
      <c r="B15" s="90" t="s">
        <v>98</v>
      </c>
      <c r="C15" s="56">
        <f t="shared" si="1"/>
        <v>0.6065856481481481</v>
      </c>
      <c r="D15" s="57">
        <v>0.6129629629629629</v>
      </c>
      <c r="E15" s="57">
        <f t="shared" si="0"/>
        <v>0.0063773148148148495</v>
      </c>
      <c r="F15" s="74">
        <v>300</v>
      </c>
    </row>
    <row r="16" spans="1:6" ht="19.5" customHeight="1">
      <c r="A16" s="72">
        <v>13</v>
      </c>
      <c r="B16" s="90" t="s">
        <v>99</v>
      </c>
      <c r="C16" s="56">
        <f t="shared" si="1"/>
        <v>0.6129629629629629</v>
      </c>
      <c r="D16" s="57">
        <v>0.6232523148148148</v>
      </c>
      <c r="E16" s="57">
        <f t="shared" si="0"/>
        <v>0.010289351851851869</v>
      </c>
      <c r="F16" s="74">
        <v>500</v>
      </c>
    </row>
    <row r="17" spans="1:6" ht="19.5" customHeight="1">
      <c r="A17" s="72">
        <v>14</v>
      </c>
      <c r="B17" s="90" t="s">
        <v>84</v>
      </c>
      <c r="C17" s="56">
        <f t="shared" si="1"/>
        <v>0.6232523148148148</v>
      </c>
      <c r="D17" s="57">
        <v>0.6237268518518518</v>
      </c>
      <c r="E17" s="57">
        <f t="shared" si="0"/>
        <v>0.0004745370370370372</v>
      </c>
      <c r="F17" s="74">
        <v>25</v>
      </c>
    </row>
    <row r="18" spans="1:6" ht="19.5" customHeight="1">
      <c r="A18" s="72">
        <v>15</v>
      </c>
      <c r="B18" s="90" t="s">
        <v>85</v>
      </c>
      <c r="C18" s="56">
        <f t="shared" si="1"/>
        <v>0.6237268518518518</v>
      </c>
      <c r="D18" s="57">
        <v>0.6308101851851852</v>
      </c>
      <c r="E18" s="57">
        <f t="shared" si="0"/>
        <v>0.00708333333333333</v>
      </c>
      <c r="F18" s="74">
        <v>350</v>
      </c>
    </row>
    <row r="19" spans="1:6" ht="19.5" customHeight="1">
      <c r="A19" s="72">
        <v>16</v>
      </c>
      <c r="B19" s="90" t="s">
        <v>86</v>
      </c>
      <c r="C19" s="56">
        <f t="shared" si="1"/>
        <v>0.6308101851851852</v>
      </c>
      <c r="D19" s="57">
        <v>0.6342245370370371</v>
      </c>
      <c r="E19" s="57">
        <f t="shared" si="0"/>
        <v>0.0034143518518519045</v>
      </c>
      <c r="F19" s="74">
        <v>150</v>
      </c>
    </row>
    <row r="20" spans="1:6" ht="19.5" customHeight="1">
      <c r="A20" s="72">
        <v>17</v>
      </c>
      <c r="B20" s="90" t="s">
        <v>87</v>
      </c>
      <c r="C20" s="56">
        <f t="shared" si="1"/>
        <v>0.6342245370370371</v>
      </c>
      <c r="D20" s="57">
        <v>0.635787037037037</v>
      </c>
      <c r="E20" s="57">
        <f t="shared" si="0"/>
        <v>0.0015624999999999112</v>
      </c>
      <c r="F20" s="74">
        <v>100</v>
      </c>
    </row>
    <row r="21" spans="1:6" ht="19.5" customHeight="1">
      <c r="A21" s="72">
        <v>18</v>
      </c>
      <c r="B21" s="92" t="s">
        <v>88</v>
      </c>
      <c r="C21" s="56">
        <f t="shared" si="1"/>
        <v>0.635787037037037</v>
      </c>
      <c r="D21" s="57">
        <v>0.6383217592592593</v>
      </c>
      <c r="E21" s="57">
        <f t="shared" si="0"/>
        <v>0.0025347222222222854</v>
      </c>
      <c r="F21" s="74">
        <v>100</v>
      </c>
    </row>
    <row r="22" spans="1:6" ht="19.5" customHeight="1">
      <c r="A22" s="72">
        <v>19</v>
      </c>
      <c r="B22" s="92" t="s">
        <v>102</v>
      </c>
      <c r="C22" s="56">
        <f t="shared" si="1"/>
        <v>0.6383217592592593</v>
      </c>
      <c r="D22" s="57">
        <v>0.6460648148148148</v>
      </c>
      <c r="E22" s="57">
        <f t="shared" si="0"/>
        <v>0.007743055555555545</v>
      </c>
      <c r="F22" s="74">
        <v>325</v>
      </c>
    </row>
    <row r="23" spans="1:6" ht="19.5" customHeight="1">
      <c r="A23" s="72">
        <v>20</v>
      </c>
      <c r="B23" s="92" t="s">
        <v>103</v>
      </c>
      <c r="C23" s="56">
        <f t="shared" si="1"/>
        <v>0.6460648148148148</v>
      </c>
      <c r="D23" s="57">
        <v>0.6481481481481481</v>
      </c>
      <c r="E23" s="57">
        <f t="shared" si="0"/>
        <v>0.002083333333333326</v>
      </c>
      <c r="F23" s="74">
        <v>100</v>
      </c>
    </row>
    <row r="24" spans="1:6" ht="19.5" customHeight="1">
      <c r="A24" s="72">
        <v>21</v>
      </c>
      <c r="B24" s="93" t="s">
        <v>104</v>
      </c>
      <c r="C24" s="56">
        <f t="shared" si="1"/>
        <v>0.6481481481481481</v>
      </c>
      <c r="D24" s="57">
        <v>0.6575115740740741</v>
      </c>
      <c r="E24" s="57">
        <f t="shared" si="0"/>
        <v>0.009363425925925983</v>
      </c>
      <c r="F24" s="74">
        <v>500</v>
      </c>
    </row>
    <row r="25" spans="1:6" ht="19.5" customHeight="1">
      <c r="A25" s="72">
        <v>22</v>
      </c>
      <c r="B25" s="93" t="s">
        <v>105</v>
      </c>
      <c r="C25" s="56">
        <f t="shared" si="1"/>
        <v>0.6575115740740741</v>
      </c>
      <c r="D25" s="57">
        <v>0.6677430555555556</v>
      </c>
      <c r="E25" s="57">
        <f t="shared" si="0"/>
        <v>0.010231481481481453</v>
      </c>
      <c r="F25" s="74">
        <v>400</v>
      </c>
    </row>
    <row r="26" spans="1:6" ht="19.5" customHeight="1">
      <c r="A26" s="72">
        <v>23</v>
      </c>
      <c r="B26" s="93" t="s">
        <v>106</v>
      </c>
      <c r="C26" s="56">
        <f t="shared" si="1"/>
        <v>0.6677430555555556</v>
      </c>
      <c r="D26" s="57">
        <v>0.6711226851851851</v>
      </c>
      <c r="E26" s="57">
        <f t="shared" si="0"/>
        <v>0.003379629629629566</v>
      </c>
      <c r="F26" s="74">
        <v>150</v>
      </c>
    </row>
    <row r="27" spans="1:6" ht="19.5" customHeight="1">
      <c r="A27" s="72">
        <v>24</v>
      </c>
      <c r="B27" s="90" t="s">
        <v>107</v>
      </c>
      <c r="C27" s="20">
        <f t="shared" si="1"/>
        <v>0.6711226851851851</v>
      </c>
      <c r="D27" s="57">
        <v>0.6751851851851852</v>
      </c>
      <c r="E27" s="14">
        <f t="shared" si="0"/>
        <v>0.00406250000000008</v>
      </c>
      <c r="F27" s="75">
        <v>225</v>
      </c>
    </row>
    <row r="28" spans="1:6" ht="19.5" customHeight="1">
      <c r="A28" s="72">
        <v>25</v>
      </c>
      <c r="B28" s="93" t="s">
        <v>108</v>
      </c>
      <c r="C28" s="20">
        <f t="shared" si="1"/>
        <v>0.6751851851851852</v>
      </c>
      <c r="D28" s="57">
        <v>0.6833796296296296</v>
      </c>
      <c r="E28" s="14">
        <f t="shared" si="0"/>
        <v>0.008194444444444393</v>
      </c>
      <c r="F28" s="75">
        <v>500</v>
      </c>
    </row>
    <row r="29" spans="1:6" ht="19.5" customHeight="1">
      <c r="A29" s="72">
        <v>26</v>
      </c>
      <c r="B29" s="93" t="s">
        <v>109</v>
      </c>
      <c r="C29" s="20">
        <f t="shared" si="1"/>
        <v>0.6833796296296296</v>
      </c>
      <c r="D29" s="57">
        <v>0.6921990740740741</v>
      </c>
      <c r="E29" s="14">
        <f t="shared" si="0"/>
        <v>0.00881944444444449</v>
      </c>
      <c r="F29" s="75">
        <v>500</v>
      </c>
    </row>
    <row r="30" spans="1:6" ht="19.5" customHeight="1">
      <c r="A30" s="72">
        <v>27</v>
      </c>
      <c r="B30" s="93" t="s">
        <v>110</v>
      </c>
      <c r="C30" s="20">
        <f t="shared" si="1"/>
        <v>0.6921990740740741</v>
      </c>
      <c r="D30" s="57">
        <v>0.6970486111111112</v>
      </c>
      <c r="E30" s="14">
        <f t="shared" si="0"/>
        <v>0.004849537037037055</v>
      </c>
      <c r="F30" s="75">
        <v>300</v>
      </c>
    </row>
    <row r="31" spans="1:6" ht="19.5" customHeight="1">
      <c r="A31" s="72">
        <v>28</v>
      </c>
      <c r="B31" s="93" t="s">
        <v>111</v>
      </c>
      <c r="C31" s="20">
        <f t="shared" si="1"/>
        <v>0.6970486111111112</v>
      </c>
      <c r="D31" s="57">
        <v>0.6979282407407408</v>
      </c>
      <c r="E31" s="14">
        <f t="shared" si="0"/>
        <v>0.0008796296296296191</v>
      </c>
      <c r="F31" s="75">
        <v>50</v>
      </c>
    </row>
    <row r="32" spans="1:6" ht="19.5" customHeight="1">
      <c r="A32" s="72">
        <v>29</v>
      </c>
      <c r="B32" s="93" t="s">
        <v>112</v>
      </c>
      <c r="C32" s="20">
        <f t="shared" si="1"/>
        <v>0.6979282407407408</v>
      </c>
      <c r="D32" s="57">
        <v>0.7071759259259259</v>
      </c>
      <c r="E32" s="14">
        <f t="shared" si="0"/>
        <v>0.00924768518518515</v>
      </c>
      <c r="F32" s="75">
        <v>575</v>
      </c>
    </row>
    <row r="33" spans="1:6" ht="19.5" customHeight="1">
      <c r="A33" s="72">
        <v>30</v>
      </c>
      <c r="B33" s="93" t="s">
        <v>113</v>
      </c>
      <c r="C33" s="20">
        <f t="shared" si="1"/>
        <v>0.7071759259259259</v>
      </c>
      <c r="D33" s="57">
        <v>0.7087962962962964</v>
      </c>
      <c r="E33" s="14">
        <f t="shared" si="0"/>
        <v>0.0016203703703704386</v>
      </c>
      <c r="F33" s="75">
        <v>75</v>
      </c>
    </row>
    <row r="34" spans="1:6" ht="19.5" customHeight="1">
      <c r="A34" s="72">
        <v>31</v>
      </c>
      <c r="B34" s="93" t="s">
        <v>114</v>
      </c>
      <c r="C34" s="20">
        <f t="shared" si="1"/>
        <v>0.7087962962962964</v>
      </c>
      <c r="D34" s="57">
        <v>0.7098148148148148</v>
      </c>
      <c r="E34" s="14">
        <f t="shared" si="0"/>
        <v>0.0010185185185184187</v>
      </c>
      <c r="F34" s="75">
        <v>50</v>
      </c>
    </row>
    <row r="35" spans="1:6" ht="19.5" customHeight="1">
      <c r="A35" s="72">
        <v>32</v>
      </c>
      <c r="B35" s="93" t="s">
        <v>116</v>
      </c>
      <c r="C35" s="20">
        <f t="shared" si="1"/>
        <v>0.7098148148148148</v>
      </c>
      <c r="D35" s="57">
        <v>0.7148032407407406</v>
      </c>
      <c r="E35" s="14">
        <f t="shared" si="0"/>
        <v>0.0049884259259258545</v>
      </c>
      <c r="F35" s="75">
        <v>300</v>
      </c>
    </row>
    <row r="36" spans="1:6" ht="19.5" customHeight="1">
      <c r="A36" s="72">
        <v>33</v>
      </c>
      <c r="B36" s="93" t="s">
        <v>117</v>
      </c>
      <c r="C36" s="20">
        <f t="shared" si="1"/>
        <v>0.7148032407407406</v>
      </c>
      <c r="D36" s="57">
        <v>0.724363425925926</v>
      </c>
      <c r="E36" s="14">
        <f t="shared" si="0"/>
        <v>0.00956018518518531</v>
      </c>
      <c r="F36" s="75">
        <v>350</v>
      </c>
    </row>
    <row r="37" spans="1:6" ht="19.5" customHeight="1" thickBot="1">
      <c r="A37" s="72">
        <v>34</v>
      </c>
      <c r="B37" s="93" t="s">
        <v>115</v>
      </c>
      <c r="C37" s="20">
        <f t="shared" si="1"/>
        <v>0.724363425925926</v>
      </c>
      <c r="D37" s="57">
        <v>0.7340972222222222</v>
      </c>
      <c r="E37" s="14">
        <f t="shared" si="0"/>
        <v>0.009733796296296227</v>
      </c>
      <c r="F37" s="75">
        <v>625</v>
      </c>
    </row>
    <row r="38" spans="5:6" ht="19.5" customHeight="1" thickBot="1">
      <c r="E38" s="33">
        <f>E4+E5+E6+E7+E8+E9+E10+E11+E12+E13+E14+E15+E16+E17+E18+E19+E20+E21+E22+E23+E24+E25+E26+E27+E28+E29+E30+E31+E32+E33+E34+E35+E36+E37</f>
        <v>0.20793981481481477</v>
      </c>
      <c r="F38" s="34">
        <f>SUM(F4:F37)</f>
        <v>10875</v>
      </c>
    </row>
  </sheetData>
  <sheetProtection/>
  <mergeCells count="2">
    <mergeCell ref="C2:F2"/>
    <mergeCell ref="A1:F1"/>
  </mergeCells>
  <printOptions/>
  <pageMargins left="0.17" right="0.16" top="0.2" bottom="0.17" header="0.17" footer="0.17"/>
  <pageSetup horizontalDpi="600" verticalDpi="600" orientation="portrait" paperSize="9" scale="10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60" zoomScalePageLayoutView="0" workbookViewId="0" topLeftCell="A1">
      <selection activeCell="H33" sqref="H33"/>
    </sheetView>
  </sheetViews>
  <sheetFormatPr defaultColWidth="9.00390625" defaultRowHeight="12.75"/>
  <cols>
    <col min="1" max="1" width="5.25390625" style="0" customWidth="1"/>
    <col min="2" max="2" width="48.25390625" style="0" customWidth="1"/>
    <col min="5" max="5" width="11.375" style="0" customWidth="1"/>
    <col min="6" max="6" width="12.00390625" style="0" bestFit="1" customWidth="1"/>
  </cols>
  <sheetData>
    <row r="1" spans="1:10" ht="19.5" customHeight="1" thickBot="1">
      <c r="A1" s="152" t="s">
        <v>63</v>
      </c>
      <c r="B1" s="152"/>
      <c r="C1" s="152"/>
      <c r="D1" s="152"/>
      <c r="E1" s="152"/>
      <c r="F1" s="152"/>
      <c r="G1" s="9"/>
      <c r="H1" s="9"/>
      <c r="I1" s="9"/>
      <c r="J1" s="9"/>
    </row>
    <row r="2" spans="2:10" ht="19.5" customHeight="1" thickBot="1">
      <c r="B2" s="10"/>
      <c r="C2" s="149" t="s">
        <v>123</v>
      </c>
      <c r="D2" s="150"/>
      <c r="E2" s="150"/>
      <c r="F2" s="151"/>
      <c r="G2" s="12"/>
      <c r="H2" s="12"/>
      <c r="I2" s="12"/>
      <c r="J2" s="12"/>
    </row>
    <row r="3" spans="1:10" ht="30" customHeight="1" thickBot="1">
      <c r="A3" s="71" t="s">
        <v>77</v>
      </c>
      <c r="B3" s="70" t="s">
        <v>10</v>
      </c>
      <c r="C3" s="61" t="s">
        <v>19</v>
      </c>
      <c r="D3" s="62" t="s">
        <v>20</v>
      </c>
      <c r="E3" s="67" t="s">
        <v>22</v>
      </c>
      <c r="F3" s="63" t="s">
        <v>21</v>
      </c>
      <c r="G3" s="12"/>
      <c r="H3" s="12"/>
      <c r="I3" s="12"/>
      <c r="J3" s="12"/>
    </row>
    <row r="4" spans="1:6" ht="19.5" customHeight="1">
      <c r="A4" s="71">
        <v>1</v>
      </c>
      <c r="B4" s="90" t="s">
        <v>148</v>
      </c>
      <c r="C4" s="54">
        <f>'3 Этап'!D37</f>
        <v>0.7340972222222222</v>
      </c>
      <c r="D4" s="60">
        <v>0.7422222222222222</v>
      </c>
      <c r="E4" s="55">
        <f>D4-C4</f>
        <v>0.008125000000000049</v>
      </c>
      <c r="F4" s="73">
        <v>600</v>
      </c>
    </row>
    <row r="5" spans="1:6" ht="19.5" customHeight="1">
      <c r="A5" s="71">
        <v>2</v>
      </c>
      <c r="B5" s="91" t="s">
        <v>101</v>
      </c>
      <c r="C5" s="56">
        <f>D4</f>
        <v>0.7422222222222222</v>
      </c>
      <c r="D5" s="57">
        <v>0.7466898148148148</v>
      </c>
      <c r="E5" s="57">
        <f aca="true" t="shared" si="0" ref="E5:E37">D5-C5</f>
        <v>0.004467592592592551</v>
      </c>
      <c r="F5" s="74">
        <v>200</v>
      </c>
    </row>
    <row r="6" spans="1:6" ht="19.5" customHeight="1">
      <c r="A6" s="71">
        <v>3</v>
      </c>
      <c r="B6" s="90" t="s">
        <v>100</v>
      </c>
      <c r="C6" s="56">
        <f aca="true" t="shared" si="1" ref="C6:C37">D5</f>
        <v>0.7466898148148148</v>
      </c>
      <c r="D6" s="57">
        <v>0.7538657407407406</v>
      </c>
      <c r="E6" s="57">
        <f t="shared" si="0"/>
        <v>0.007175925925925863</v>
      </c>
      <c r="F6" s="74">
        <v>400</v>
      </c>
    </row>
    <row r="7" spans="1:6" ht="19.5" customHeight="1">
      <c r="A7" s="97">
        <v>4</v>
      </c>
      <c r="B7" s="95" t="s">
        <v>90</v>
      </c>
      <c r="C7" s="68">
        <f>D21</f>
        <v>0.8467245370370371</v>
      </c>
      <c r="D7" s="69">
        <v>0.8539351851851852</v>
      </c>
      <c r="E7" s="69">
        <f t="shared" si="0"/>
        <v>0.007210648148148091</v>
      </c>
      <c r="F7" s="96">
        <v>600</v>
      </c>
    </row>
    <row r="8" spans="1:6" ht="19.5" customHeight="1">
      <c r="A8" s="71">
        <v>5</v>
      </c>
      <c r="B8" s="90" t="s">
        <v>91</v>
      </c>
      <c r="C8" s="56">
        <f>D6</f>
        <v>0.7538657407407406</v>
      </c>
      <c r="D8" s="57">
        <v>0.7619097222222222</v>
      </c>
      <c r="E8" s="57">
        <f t="shared" si="0"/>
        <v>0.008043981481481555</v>
      </c>
      <c r="F8" s="74">
        <v>575</v>
      </c>
    </row>
    <row r="9" spans="1:6" ht="19.5" customHeight="1">
      <c r="A9" s="71">
        <v>6</v>
      </c>
      <c r="B9" s="90" t="s">
        <v>92</v>
      </c>
      <c r="C9" s="56">
        <f t="shared" si="1"/>
        <v>0.7619097222222222</v>
      </c>
      <c r="D9" s="57">
        <v>0.7642939814814814</v>
      </c>
      <c r="E9" s="57">
        <f t="shared" si="0"/>
        <v>0.002384259259259225</v>
      </c>
      <c r="F9" s="74">
        <v>100</v>
      </c>
    </row>
    <row r="10" spans="1:6" ht="19.5" customHeight="1">
      <c r="A10" s="71">
        <v>7</v>
      </c>
      <c r="B10" s="90" t="s">
        <v>93</v>
      </c>
      <c r="C10" s="56">
        <f t="shared" si="1"/>
        <v>0.7642939814814814</v>
      </c>
      <c r="D10" s="57">
        <v>0.7718402777777778</v>
      </c>
      <c r="E10" s="57">
        <f t="shared" si="0"/>
        <v>0.007546296296296329</v>
      </c>
      <c r="F10" s="74">
        <v>300</v>
      </c>
    </row>
    <row r="11" spans="1:6" ht="19.5" customHeight="1">
      <c r="A11" s="72">
        <v>8</v>
      </c>
      <c r="B11" s="90" t="s">
        <v>94</v>
      </c>
      <c r="C11" s="56">
        <f t="shared" si="1"/>
        <v>0.7718402777777778</v>
      </c>
      <c r="D11" s="57">
        <v>0.7838773148148147</v>
      </c>
      <c r="E11" s="57">
        <f t="shared" si="0"/>
        <v>0.012037037037036957</v>
      </c>
      <c r="F11" s="74">
        <v>425</v>
      </c>
    </row>
    <row r="12" spans="1:6" ht="19.5" customHeight="1">
      <c r="A12" s="72">
        <v>9</v>
      </c>
      <c r="B12" s="90" t="s">
        <v>95</v>
      </c>
      <c r="C12" s="56">
        <f t="shared" si="1"/>
        <v>0.7838773148148147</v>
      </c>
      <c r="D12" s="57">
        <v>0.7979976851851852</v>
      </c>
      <c r="E12" s="57">
        <f t="shared" si="0"/>
        <v>0.014120370370370505</v>
      </c>
      <c r="F12" s="74">
        <v>625</v>
      </c>
    </row>
    <row r="13" spans="1:6" ht="19.5" customHeight="1">
      <c r="A13" s="72">
        <v>10</v>
      </c>
      <c r="B13" s="90" t="s">
        <v>96</v>
      </c>
      <c r="C13" s="56">
        <f t="shared" si="1"/>
        <v>0.7979976851851852</v>
      </c>
      <c r="D13" s="57">
        <v>0.8027777777777777</v>
      </c>
      <c r="E13" s="57">
        <f t="shared" si="0"/>
        <v>0.004780092592592489</v>
      </c>
      <c r="F13" s="74">
        <v>275</v>
      </c>
    </row>
    <row r="14" spans="1:6" ht="19.5" customHeight="1">
      <c r="A14" s="72">
        <v>11</v>
      </c>
      <c r="B14" s="90" t="s">
        <v>97</v>
      </c>
      <c r="C14" s="56">
        <f t="shared" si="1"/>
        <v>0.8027777777777777</v>
      </c>
      <c r="D14" s="57">
        <v>0.8116898148148147</v>
      </c>
      <c r="E14" s="57">
        <f t="shared" si="0"/>
        <v>0.008912037037037024</v>
      </c>
      <c r="F14" s="74">
        <v>500</v>
      </c>
    </row>
    <row r="15" spans="1:6" ht="19.5" customHeight="1">
      <c r="A15" s="72">
        <v>12</v>
      </c>
      <c r="B15" s="90" t="s">
        <v>98</v>
      </c>
      <c r="C15" s="56">
        <f t="shared" si="1"/>
        <v>0.8116898148148147</v>
      </c>
      <c r="D15" s="57">
        <v>0.817650462962963</v>
      </c>
      <c r="E15" s="57">
        <f t="shared" si="0"/>
        <v>0.005960648148148229</v>
      </c>
      <c r="F15" s="74">
        <v>275</v>
      </c>
    </row>
    <row r="16" spans="1:6" ht="19.5" customHeight="1">
      <c r="A16" s="72">
        <v>13</v>
      </c>
      <c r="B16" s="90" t="s">
        <v>99</v>
      </c>
      <c r="C16" s="56">
        <f t="shared" si="1"/>
        <v>0.817650462962963</v>
      </c>
      <c r="D16" s="57">
        <v>0.828599537037037</v>
      </c>
      <c r="E16" s="57">
        <f t="shared" si="0"/>
        <v>0.010949074074074083</v>
      </c>
      <c r="F16" s="74">
        <v>500</v>
      </c>
    </row>
    <row r="17" spans="1:6" ht="19.5" customHeight="1">
      <c r="A17" s="72">
        <v>14</v>
      </c>
      <c r="B17" s="90" t="s">
        <v>84</v>
      </c>
      <c r="C17" s="56">
        <f t="shared" si="1"/>
        <v>0.828599537037037</v>
      </c>
      <c r="D17" s="57">
        <v>0.8298032407407407</v>
      </c>
      <c r="E17" s="57">
        <f t="shared" si="0"/>
        <v>0.0012037037037037068</v>
      </c>
      <c r="F17" s="74">
        <v>50</v>
      </c>
    </row>
    <row r="18" spans="1:6" ht="19.5" customHeight="1">
      <c r="A18" s="72">
        <v>15</v>
      </c>
      <c r="B18" s="90" t="s">
        <v>85</v>
      </c>
      <c r="C18" s="56">
        <f t="shared" si="1"/>
        <v>0.8298032407407407</v>
      </c>
      <c r="D18" s="57">
        <v>0.8378009259259259</v>
      </c>
      <c r="E18" s="57">
        <f t="shared" si="0"/>
        <v>0.007997685185185177</v>
      </c>
      <c r="F18" s="74">
        <v>375</v>
      </c>
    </row>
    <row r="19" spans="1:6" ht="19.5" customHeight="1">
      <c r="A19" s="72">
        <v>16</v>
      </c>
      <c r="B19" s="90" t="s">
        <v>86</v>
      </c>
      <c r="C19" s="56">
        <f t="shared" si="1"/>
        <v>0.8378009259259259</v>
      </c>
      <c r="D19" s="57">
        <v>0.8427083333333334</v>
      </c>
      <c r="E19" s="57">
        <f t="shared" si="0"/>
        <v>0.004907407407407471</v>
      </c>
      <c r="F19" s="74">
        <v>200</v>
      </c>
    </row>
    <row r="20" spans="1:6" ht="19.5" customHeight="1">
      <c r="A20" s="72">
        <v>17</v>
      </c>
      <c r="B20" s="90" t="s">
        <v>87</v>
      </c>
      <c r="C20" s="56">
        <f t="shared" si="1"/>
        <v>0.8427083333333334</v>
      </c>
      <c r="D20" s="57">
        <v>0.8442592592592592</v>
      </c>
      <c r="E20" s="57">
        <f t="shared" si="0"/>
        <v>0.0015509259259257613</v>
      </c>
      <c r="F20" s="74">
        <v>100</v>
      </c>
    </row>
    <row r="21" spans="1:6" ht="19.5" customHeight="1">
      <c r="A21" s="94">
        <v>18</v>
      </c>
      <c r="B21" s="132" t="s">
        <v>88</v>
      </c>
      <c r="C21" s="68">
        <f t="shared" si="1"/>
        <v>0.8442592592592592</v>
      </c>
      <c r="D21" s="69">
        <v>0.8467245370370371</v>
      </c>
      <c r="E21" s="69">
        <f t="shared" si="0"/>
        <v>0.002465277777777941</v>
      </c>
      <c r="F21" s="96">
        <v>100</v>
      </c>
    </row>
    <row r="22" spans="1:6" ht="19.5" customHeight="1">
      <c r="A22" s="94">
        <v>19</v>
      </c>
      <c r="B22" s="132" t="s">
        <v>102</v>
      </c>
      <c r="C22" s="68">
        <f>D7</f>
        <v>0.8539351851851852</v>
      </c>
      <c r="D22" s="69">
        <v>0.8628819444444445</v>
      </c>
      <c r="E22" s="69">
        <f t="shared" si="0"/>
        <v>0.008946759259259363</v>
      </c>
      <c r="F22" s="96">
        <v>400</v>
      </c>
    </row>
    <row r="23" spans="1:6" ht="19.5" customHeight="1">
      <c r="A23" s="72">
        <v>20</v>
      </c>
      <c r="B23" s="92" t="s">
        <v>103</v>
      </c>
      <c r="C23" s="56">
        <f t="shared" si="1"/>
        <v>0.8628819444444445</v>
      </c>
      <c r="D23" s="57">
        <v>0.8648842592592593</v>
      </c>
      <c r="E23" s="57">
        <f t="shared" si="0"/>
        <v>0.0020023148148147207</v>
      </c>
      <c r="F23" s="74">
        <v>100</v>
      </c>
    </row>
    <row r="24" spans="1:6" ht="19.5" customHeight="1">
      <c r="A24" s="72">
        <v>21</v>
      </c>
      <c r="B24" s="93" t="s">
        <v>104</v>
      </c>
      <c r="C24" s="56">
        <f t="shared" si="1"/>
        <v>0.8648842592592593</v>
      </c>
      <c r="D24" s="57">
        <v>0.8742361111111111</v>
      </c>
      <c r="E24" s="57">
        <f t="shared" si="0"/>
        <v>0.009351851851851833</v>
      </c>
      <c r="F24" s="74">
        <v>525</v>
      </c>
    </row>
    <row r="25" spans="1:6" ht="19.5" customHeight="1">
      <c r="A25" s="72">
        <v>22</v>
      </c>
      <c r="B25" s="93" t="s">
        <v>105</v>
      </c>
      <c r="C25" s="56">
        <f t="shared" si="1"/>
        <v>0.8742361111111111</v>
      </c>
      <c r="D25" s="57">
        <v>0.8865509259259259</v>
      </c>
      <c r="E25" s="57">
        <f t="shared" si="0"/>
        <v>0.012314814814814778</v>
      </c>
      <c r="F25" s="74">
        <v>450</v>
      </c>
    </row>
    <row r="26" spans="1:6" ht="19.5" customHeight="1">
      <c r="A26" s="72">
        <v>23</v>
      </c>
      <c r="B26" s="93" t="s">
        <v>106</v>
      </c>
      <c r="C26" s="56">
        <f t="shared" si="1"/>
        <v>0.8865509259259259</v>
      </c>
      <c r="D26" s="57">
        <v>0.8917476851851852</v>
      </c>
      <c r="E26" s="57">
        <f t="shared" si="0"/>
        <v>0.0051967592592593315</v>
      </c>
      <c r="F26" s="74">
        <v>250</v>
      </c>
    </row>
    <row r="27" spans="1:6" ht="19.5" customHeight="1">
      <c r="A27" s="72">
        <v>24</v>
      </c>
      <c r="B27" s="90" t="s">
        <v>107</v>
      </c>
      <c r="C27" s="20">
        <f t="shared" si="1"/>
        <v>0.8917476851851852</v>
      </c>
      <c r="D27" s="57">
        <v>0.8958101851851853</v>
      </c>
      <c r="E27" s="14">
        <f t="shared" si="0"/>
        <v>0.00406250000000008</v>
      </c>
      <c r="F27" s="75">
        <v>200</v>
      </c>
    </row>
    <row r="28" spans="1:6" ht="19.5" customHeight="1">
      <c r="A28" s="72">
        <v>25</v>
      </c>
      <c r="B28" s="93" t="s">
        <v>108</v>
      </c>
      <c r="C28" s="20">
        <f t="shared" si="1"/>
        <v>0.8958101851851853</v>
      </c>
      <c r="D28" s="57">
        <v>0.9038078703703704</v>
      </c>
      <c r="E28" s="14">
        <f t="shared" si="0"/>
        <v>0.007997685185185066</v>
      </c>
      <c r="F28" s="75">
        <v>500</v>
      </c>
    </row>
    <row r="29" spans="1:6" ht="19.5" customHeight="1">
      <c r="A29" s="72">
        <v>26</v>
      </c>
      <c r="B29" s="93" t="s">
        <v>109</v>
      </c>
      <c r="C29" s="20">
        <f t="shared" si="1"/>
        <v>0.9038078703703704</v>
      </c>
      <c r="D29" s="57">
        <v>0.913125</v>
      </c>
      <c r="E29" s="14">
        <f t="shared" si="0"/>
        <v>0.009317129629629606</v>
      </c>
      <c r="F29" s="75">
        <v>525</v>
      </c>
    </row>
    <row r="30" spans="1:6" ht="19.5" customHeight="1">
      <c r="A30" s="72">
        <v>27</v>
      </c>
      <c r="B30" s="93" t="s">
        <v>110</v>
      </c>
      <c r="C30" s="20">
        <f t="shared" si="1"/>
        <v>0.913125</v>
      </c>
      <c r="D30" s="57">
        <v>0.9197916666666667</v>
      </c>
      <c r="E30" s="14">
        <f t="shared" si="0"/>
        <v>0.00666666666666671</v>
      </c>
      <c r="F30" s="75">
        <v>400</v>
      </c>
    </row>
    <row r="31" spans="1:6" ht="19.5" customHeight="1">
      <c r="A31" s="72">
        <v>28</v>
      </c>
      <c r="B31" s="93" t="s">
        <v>111</v>
      </c>
      <c r="C31" s="20">
        <f t="shared" si="1"/>
        <v>0.9197916666666667</v>
      </c>
      <c r="D31" s="57">
        <v>0.9263310185185185</v>
      </c>
      <c r="E31" s="14">
        <f t="shared" si="0"/>
        <v>0.006539351851851838</v>
      </c>
      <c r="F31" s="75">
        <v>300</v>
      </c>
    </row>
    <row r="32" spans="1:6" ht="19.5" customHeight="1">
      <c r="A32" s="72">
        <v>29</v>
      </c>
      <c r="B32" s="93" t="s">
        <v>112</v>
      </c>
      <c r="C32" s="20">
        <f t="shared" si="1"/>
        <v>0.9263310185185185</v>
      </c>
      <c r="D32" s="57">
        <v>0.9380902777777779</v>
      </c>
      <c r="E32" s="14">
        <f t="shared" si="0"/>
        <v>0.011759259259259358</v>
      </c>
      <c r="F32" s="75">
        <v>700</v>
      </c>
    </row>
    <row r="33" spans="1:6" ht="19.5" customHeight="1">
      <c r="A33" s="72">
        <v>30</v>
      </c>
      <c r="B33" s="93" t="s">
        <v>113</v>
      </c>
      <c r="C33" s="20">
        <f t="shared" si="1"/>
        <v>0.9380902777777779</v>
      </c>
      <c r="D33" s="57">
        <v>0.9403356481481482</v>
      </c>
      <c r="E33" s="14">
        <f t="shared" si="0"/>
        <v>0.0022453703703703143</v>
      </c>
      <c r="F33" s="75">
        <v>100</v>
      </c>
    </row>
    <row r="34" spans="1:6" ht="19.5" customHeight="1">
      <c r="A34" s="72">
        <v>31</v>
      </c>
      <c r="B34" s="93" t="s">
        <v>114</v>
      </c>
      <c r="C34" s="20">
        <f t="shared" si="1"/>
        <v>0.9403356481481482</v>
      </c>
      <c r="D34" s="57">
        <v>0.9410300925925926</v>
      </c>
      <c r="E34" s="14">
        <f t="shared" si="0"/>
        <v>0.000694444444444442</v>
      </c>
      <c r="F34" s="75">
        <v>50</v>
      </c>
    </row>
    <row r="35" spans="1:6" ht="19.5" customHeight="1">
      <c r="A35" s="72">
        <v>32</v>
      </c>
      <c r="B35" s="93" t="s">
        <v>116</v>
      </c>
      <c r="C35" s="20">
        <f t="shared" si="1"/>
        <v>0.9410300925925926</v>
      </c>
      <c r="D35" s="57">
        <v>0.9464351851851852</v>
      </c>
      <c r="E35" s="14">
        <f t="shared" si="0"/>
        <v>0.005405092592592586</v>
      </c>
      <c r="F35" s="75">
        <v>300</v>
      </c>
    </row>
    <row r="36" spans="1:6" ht="19.5" customHeight="1">
      <c r="A36" s="72">
        <v>33</v>
      </c>
      <c r="B36" s="93" t="s">
        <v>117</v>
      </c>
      <c r="C36" s="20">
        <f t="shared" si="1"/>
        <v>0.9464351851851852</v>
      </c>
      <c r="D36" s="57">
        <v>0.9571759259259259</v>
      </c>
      <c r="E36" s="14">
        <f t="shared" si="0"/>
        <v>0.010740740740740717</v>
      </c>
      <c r="F36" s="75">
        <v>400</v>
      </c>
    </row>
    <row r="37" spans="1:6" ht="19.5" customHeight="1" thickBot="1">
      <c r="A37" s="72">
        <v>34</v>
      </c>
      <c r="B37" s="93" t="s">
        <v>115</v>
      </c>
      <c r="C37" s="20">
        <f t="shared" si="1"/>
        <v>0.9571759259259259</v>
      </c>
      <c r="D37" s="57">
        <v>0.9680555555555556</v>
      </c>
      <c r="E37" s="14">
        <f t="shared" si="0"/>
        <v>0.010879629629629628</v>
      </c>
      <c r="F37" s="75">
        <v>700</v>
      </c>
    </row>
    <row r="38" spans="5:6" ht="19.5" customHeight="1" thickBot="1">
      <c r="E38" s="33">
        <f>E4+E5+E6+E7+E8+E9+E10+E11+E12+E13+E14+E15+E16+E17+E18+E19+E20+E21+E22+E23+E24+E25+E26+E27+E28+E29+E30+E31+E32+E33+E34+E35+E36+E37</f>
        <v>0.23395833333333338</v>
      </c>
      <c r="F38" s="34">
        <f>SUM(F4:F37)</f>
        <v>12100</v>
      </c>
    </row>
  </sheetData>
  <sheetProtection/>
  <mergeCells count="2">
    <mergeCell ref="C2:F2"/>
    <mergeCell ref="A1:F1"/>
  </mergeCells>
  <printOptions/>
  <pageMargins left="0.49" right="0.19" top="0.17" bottom="0.17" header="0.18" footer="0.1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89" zoomScaleSheetLayoutView="89" zoomScalePageLayoutView="0" workbookViewId="0" topLeftCell="A28">
      <selection activeCell="F38" sqref="F38"/>
    </sheetView>
  </sheetViews>
  <sheetFormatPr defaultColWidth="9.00390625" defaultRowHeight="12.75"/>
  <cols>
    <col min="1" max="1" width="5.25390625" style="0" customWidth="1"/>
    <col min="2" max="2" width="48.25390625" style="0" customWidth="1"/>
    <col min="5" max="5" width="11.375" style="0" customWidth="1"/>
    <col min="6" max="6" width="12.00390625" style="0" bestFit="1" customWidth="1"/>
  </cols>
  <sheetData>
    <row r="1" spans="1:10" ht="19.5" customHeight="1" thickBot="1">
      <c r="A1" s="152" t="s">
        <v>63</v>
      </c>
      <c r="B1" s="152"/>
      <c r="C1" s="152"/>
      <c r="D1" s="152"/>
      <c r="E1" s="152"/>
      <c r="F1" s="152"/>
      <c r="G1" s="9"/>
      <c r="H1" s="9"/>
      <c r="I1" s="9"/>
      <c r="J1" s="9"/>
    </row>
    <row r="2" spans="2:10" ht="19.5" customHeight="1" thickBot="1">
      <c r="B2" s="10"/>
      <c r="C2" s="149" t="s">
        <v>152</v>
      </c>
      <c r="D2" s="150"/>
      <c r="E2" s="150"/>
      <c r="F2" s="151"/>
      <c r="G2" s="12"/>
      <c r="H2" s="12"/>
      <c r="I2" s="12"/>
      <c r="J2" s="12"/>
    </row>
    <row r="3" spans="1:10" ht="30" customHeight="1" thickBot="1">
      <c r="A3" s="71" t="s">
        <v>77</v>
      </c>
      <c r="B3" s="70" t="s">
        <v>10</v>
      </c>
      <c r="C3" s="61" t="s">
        <v>19</v>
      </c>
      <c r="D3" s="62" t="s">
        <v>20</v>
      </c>
      <c r="E3" s="67" t="s">
        <v>22</v>
      </c>
      <c r="F3" s="63" t="s">
        <v>21</v>
      </c>
      <c r="G3" s="12"/>
      <c r="H3" s="12"/>
      <c r="I3" s="12"/>
      <c r="J3" s="12"/>
    </row>
    <row r="4" spans="1:6" ht="19.5" customHeight="1">
      <c r="A4" s="71">
        <v>1</v>
      </c>
      <c r="B4" s="90" t="s">
        <v>148</v>
      </c>
      <c r="C4" s="54">
        <f>'4 Этап'!D37</f>
        <v>0.9680555555555556</v>
      </c>
      <c r="D4" s="60">
        <v>0.9691782407407407</v>
      </c>
      <c r="E4" s="55">
        <f aca="true" t="shared" si="0" ref="E4:E37">D4-C4</f>
        <v>0.0011226851851851016</v>
      </c>
      <c r="F4" s="73">
        <v>100</v>
      </c>
    </row>
    <row r="5" spans="1:6" ht="19.5" customHeight="1">
      <c r="A5" s="71">
        <v>2</v>
      </c>
      <c r="B5" s="91" t="s">
        <v>101</v>
      </c>
      <c r="C5" s="56">
        <f aca="true" t="shared" si="1" ref="C5:C37">D4</f>
        <v>0.9691782407407407</v>
      </c>
      <c r="D5" s="57">
        <v>0.969849537037037</v>
      </c>
      <c r="E5" s="57">
        <f t="shared" si="0"/>
        <v>0.0006712962962963642</v>
      </c>
      <c r="F5" s="74">
        <v>50</v>
      </c>
    </row>
    <row r="6" spans="1:6" ht="19.5" customHeight="1">
      <c r="A6" s="71">
        <v>3</v>
      </c>
      <c r="B6" s="90" t="s">
        <v>100</v>
      </c>
      <c r="C6" s="56">
        <f t="shared" si="1"/>
        <v>0.969849537037037</v>
      </c>
      <c r="D6" s="57">
        <v>0.9703356481481481</v>
      </c>
      <c r="E6" s="57">
        <f t="shared" si="0"/>
        <v>0.0004861111111110761</v>
      </c>
      <c r="F6" s="74">
        <v>50</v>
      </c>
    </row>
    <row r="7" spans="1:6" ht="19.5" customHeight="1">
      <c r="A7" s="71">
        <v>4</v>
      </c>
      <c r="B7" s="90" t="s">
        <v>90</v>
      </c>
      <c r="C7" s="56">
        <f t="shared" si="1"/>
        <v>0.9703356481481481</v>
      </c>
      <c r="D7" s="57">
        <v>0.9710995370370371</v>
      </c>
      <c r="E7" s="57">
        <f t="shared" si="0"/>
        <v>0.0007638888888890083</v>
      </c>
      <c r="F7" s="74">
        <v>50</v>
      </c>
    </row>
    <row r="8" spans="1:6" ht="19.5" customHeight="1">
      <c r="A8" s="71">
        <v>5</v>
      </c>
      <c r="B8" s="90" t="s">
        <v>91</v>
      </c>
      <c r="C8" s="56">
        <f t="shared" si="1"/>
        <v>0.9710995370370371</v>
      </c>
      <c r="D8" s="57">
        <v>0.9721759259259258</v>
      </c>
      <c r="E8" s="57">
        <f t="shared" si="0"/>
        <v>0.001076388888888724</v>
      </c>
      <c r="F8" s="74">
        <v>100</v>
      </c>
    </row>
    <row r="9" spans="1:6" ht="19.5" customHeight="1">
      <c r="A9" s="71">
        <v>6</v>
      </c>
      <c r="B9" s="90" t="s">
        <v>92</v>
      </c>
      <c r="C9" s="56">
        <f t="shared" si="1"/>
        <v>0.9721759259259258</v>
      </c>
      <c r="D9" s="57">
        <v>0.9726157407407406</v>
      </c>
      <c r="E9" s="57">
        <f t="shared" si="0"/>
        <v>0.00043981481481480955</v>
      </c>
      <c r="F9" s="74">
        <v>25</v>
      </c>
    </row>
    <row r="10" spans="1:6" ht="19.5" customHeight="1">
      <c r="A10" s="71">
        <v>7</v>
      </c>
      <c r="B10" s="90" t="s">
        <v>93</v>
      </c>
      <c r="C10" s="56">
        <f t="shared" si="1"/>
        <v>0.9726157407407406</v>
      </c>
      <c r="D10" s="57">
        <v>0.9746180555555556</v>
      </c>
      <c r="E10" s="57">
        <f t="shared" si="0"/>
        <v>0.0020023148148149428</v>
      </c>
      <c r="F10" s="74">
        <v>100</v>
      </c>
    </row>
    <row r="11" spans="1:6" ht="19.5" customHeight="1">
      <c r="A11" s="72">
        <v>8</v>
      </c>
      <c r="B11" s="90" t="s">
        <v>94</v>
      </c>
      <c r="C11" s="56">
        <f t="shared" si="1"/>
        <v>0.9746180555555556</v>
      </c>
      <c r="D11" s="57">
        <v>0.9772106481481481</v>
      </c>
      <c r="E11" s="57">
        <f t="shared" si="0"/>
        <v>0.0025925925925924798</v>
      </c>
      <c r="F11" s="74">
        <v>100</v>
      </c>
    </row>
    <row r="12" spans="1:6" ht="19.5" customHeight="1">
      <c r="A12" s="72">
        <v>9</v>
      </c>
      <c r="B12" s="90" t="s">
        <v>95</v>
      </c>
      <c r="C12" s="56">
        <f t="shared" si="1"/>
        <v>0.9772106481481481</v>
      </c>
      <c r="D12" s="57">
        <v>0.9791666666666666</v>
      </c>
      <c r="E12" s="57">
        <f t="shared" si="0"/>
        <v>0.0019560185185185652</v>
      </c>
      <c r="F12" s="74">
        <v>100</v>
      </c>
    </row>
    <row r="13" spans="1:6" ht="19.5" customHeight="1">
      <c r="A13" s="72">
        <v>10</v>
      </c>
      <c r="B13" s="90" t="s">
        <v>96</v>
      </c>
      <c r="C13" s="56">
        <f t="shared" si="1"/>
        <v>0.9791666666666666</v>
      </c>
      <c r="D13" s="57">
        <v>0.98</v>
      </c>
      <c r="E13" s="57">
        <f t="shared" si="0"/>
        <v>0.0008333333333333526</v>
      </c>
      <c r="F13" s="74">
        <v>50</v>
      </c>
    </row>
    <row r="14" spans="1:6" ht="19.5" customHeight="1">
      <c r="A14" s="72">
        <v>11</v>
      </c>
      <c r="B14" s="90" t="s">
        <v>97</v>
      </c>
      <c r="C14" s="56">
        <f t="shared" si="1"/>
        <v>0.98</v>
      </c>
      <c r="D14" s="57">
        <v>0.9811921296296297</v>
      </c>
      <c r="E14" s="57">
        <f t="shared" si="0"/>
        <v>0.001192129629629668</v>
      </c>
      <c r="F14" s="74">
        <v>100</v>
      </c>
    </row>
    <row r="15" spans="1:6" ht="19.5" customHeight="1">
      <c r="A15" s="72">
        <v>12</v>
      </c>
      <c r="B15" s="90" t="s">
        <v>98</v>
      </c>
      <c r="C15" s="56">
        <f t="shared" si="1"/>
        <v>0.9811921296296297</v>
      </c>
      <c r="D15" s="57">
        <v>0.9820601851851851</v>
      </c>
      <c r="E15" s="57">
        <f t="shared" si="0"/>
        <v>0.0008680555555554692</v>
      </c>
      <c r="F15" s="74">
        <v>50</v>
      </c>
    </row>
    <row r="16" spans="1:6" ht="19.5" customHeight="1">
      <c r="A16" s="72">
        <v>13</v>
      </c>
      <c r="B16" s="90" t="s">
        <v>99</v>
      </c>
      <c r="C16" s="56">
        <f t="shared" si="1"/>
        <v>0.9820601851851851</v>
      </c>
      <c r="D16" s="57">
        <f>C16</f>
        <v>0.9820601851851851</v>
      </c>
      <c r="E16" s="57">
        <f t="shared" si="0"/>
        <v>0</v>
      </c>
      <c r="F16" s="74">
        <v>0</v>
      </c>
    </row>
    <row r="17" spans="1:6" ht="19.5" customHeight="1">
      <c r="A17" s="72">
        <v>14</v>
      </c>
      <c r="B17" s="90" t="s">
        <v>84</v>
      </c>
      <c r="C17" s="56">
        <f t="shared" si="1"/>
        <v>0.9820601851851851</v>
      </c>
      <c r="D17" s="57">
        <f>C17</f>
        <v>0.9820601851851851</v>
      </c>
      <c r="E17" s="57">
        <f t="shared" si="0"/>
        <v>0</v>
      </c>
      <c r="F17" s="74">
        <v>0</v>
      </c>
    </row>
    <row r="18" spans="1:6" ht="19.5" customHeight="1">
      <c r="A18" s="72">
        <v>15</v>
      </c>
      <c r="B18" s="90" t="s">
        <v>85</v>
      </c>
      <c r="C18" s="56">
        <f t="shared" si="1"/>
        <v>0.9820601851851851</v>
      </c>
      <c r="D18" s="57">
        <v>0.9858564814814814</v>
      </c>
      <c r="E18" s="57">
        <f t="shared" si="0"/>
        <v>0.0037962962962962976</v>
      </c>
      <c r="F18" s="74">
        <v>200</v>
      </c>
    </row>
    <row r="19" spans="1:6" ht="19.5" customHeight="1">
      <c r="A19" s="72">
        <v>16</v>
      </c>
      <c r="B19" s="90" t="s">
        <v>86</v>
      </c>
      <c r="C19" s="56">
        <f t="shared" si="1"/>
        <v>0.9858564814814814</v>
      </c>
      <c r="D19" s="57">
        <v>0.9884837962962963</v>
      </c>
      <c r="E19" s="57">
        <f t="shared" si="0"/>
        <v>0.0026273148148149295</v>
      </c>
      <c r="F19" s="74">
        <v>125</v>
      </c>
    </row>
    <row r="20" spans="1:6" ht="19.5" customHeight="1">
      <c r="A20" s="72">
        <v>17</v>
      </c>
      <c r="B20" s="90" t="s">
        <v>87</v>
      </c>
      <c r="C20" s="56">
        <f t="shared" si="1"/>
        <v>0.9884837962962963</v>
      </c>
      <c r="D20" s="57">
        <f>C20</f>
        <v>0.9884837962962963</v>
      </c>
      <c r="E20" s="57">
        <f t="shared" si="0"/>
        <v>0</v>
      </c>
      <c r="F20" s="74">
        <v>0</v>
      </c>
    </row>
    <row r="21" spans="1:6" ht="19.5" customHeight="1">
      <c r="A21" s="72">
        <v>18</v>
      </c>
      <c r="B21" s="92" t="s">
        <v>88</v>
      </c>
      <c r="C21" s="56">
        <f t="shared" si="1"/>
        <v>0.9884837962962963</v>
      </c>
      <c r="D21" s="57">
        <v>0.9912037037037037</v>
      </c>
      <c r="E21" s="57">
        <f t="shared" si="0"/>
        <v>0.0027199074074073515</v>
      </c>
      <c r="F21" s="74">
        <v>100</v>
      </c>
    </row>
    <row r="22" spans="1:6" ht="19.5" customHeight="1">
      <c r="A22" s="72">
        <v>19</v>
      </c>
      <c r="B22" s="92" t="s">
        <v>102</v>
      </c>
      <c r="C22" s="56">
        <f t="shared" si="1"/>
        <v>0.9912037037037037</v>
      </c>
      <c r="D22" s="57">
        <v>0.9927083333333333</v>
      </c>
      <c r="E22" s="57">
        <f t="shared" si="0"/>
        <v>0.0015046296296296058</v>
      </c>
      <c r="F22" s="74">
        <v>100</v>
      </c>
    </row>
    <row r="23" spans="1:6" ht="19.5" customHeight="1">
      <c r="A23" s="72">
        <v>20</v>
      </c>
      <c r="B23" s="92" t="s">
        <v>103</v>
      </c>
      <c r="C23" s="56">
        <f t="shared" si="1"/>
        <v>0.9927083333333333</v>
      </c>
      <c r="D23" s="57">
        <f>C23</f>
        <v>0.9927083333333333</v>
      </c>
      <c r="E23" s="57">
        <f t="shared" si="0"/>
        <v>0</v>
      </c>
      <c r="F23" s="74">
        <v>0</v>
      </c>
    </row>
    <row r="24" spans="1:6" ht="19.5" customHeight="1">
      <c r="A24" s="72">
        <v>21</v>
      </c>
      <c r="B24" s="93" t="s">
        <v>104</v>
      </c>
      <c r="C24" s="56">
        <f t="shared" si="1"/>
        <v>0.9927083333333333</v>
      </c>
      <c r="D24" s="57">
        <v>0.9942129629629629</v>
      </c>
      <c r="E24" s="57">
        <f t="shared" si="0"/>
        <v>0.0015046296296296058</v>
      </c>
      <c r="F24" s="74">
        <v>100</v>
      </c>
    </row>
    <row r="25" spans="1:6" ht="19.5" customHeight="1">
      <c r="A25" s="72">
        <v>22</v>
      </c>
      <c r="B25" s="93" t="s">
        <v>105</v>
      </c>
      <c r="C25" s="56">
        <f t="shared" si="1"/>
        <v>0.9942129629629629</v>
      </c>
      <c r="D25" s="57">
        <v>0.9961226851851852</v>
      </c>
      <c r="E25" s="57">
        <f t="shared" si="0"/>
        <v>0.0019097222222222987</v>
      </c>
      <c r="F25" s="74">
        <v>100</v>
      </c>
    </row>
    <row r="26" spans="1:6" ht="19.5" customHeight="1">
      <c r="A26" s="72">
        <v>23</v>
      </c>
      <c r="B26" s="93" t="s">
        <v>106</v>
      </c>
      <c r="C26" s="56">
        <f t="shared" si="1"/>
        <v>0.9961226851851852</v>
      </c>
      <c r="D26" s="57">
        <f>C26</f>
        <v>0.9961226851851852</v>
      </c>
      <c r="E26" s="57">
        <f t="shared" si="0"/>
        <v>0</v>
      </c>
      <c r="F26" s="74">
        <v>0</v>
      </c>
    </row>
    <row r="27" spans="1:6" ht="19.5" customHeight="1">
      <c r="A27" s="72">
        <v>24</v>
      </c>
      <c r="B27" s="90" t="s">
        <v>107</v>
      </c>
      <c r="C27" s="20">
        <f t="shared" si="1"/>
        <v>0.9961226851851852</v>
      </c>
      <c r="D27" s="57">
        <v>0.9975694444444444</v>
      </c>
      <c r="E27" s="14">
        <f t="shared" si="0"/>
        <v>0.0014467592592591894</v>
      </c>
      <c r="F27" s="75">
        <v>100</v>
      </c>
    </row>
    <row r="28" spans="1:6" ht="19.5" customHeight="1">
      <c r="A28" s="113">
        <v>25</v>
      </c>
      <c r="B28" s="93" t="s">
        <v>108</v>
      </c>
      <c r="C28" s="56">
        <f t="shared" si="1"/>
        <v>0.9975694444444444</v>
      </c>
      <c r="D28" s="57">
        <f aca="true" t="shared" si="2" ref="D28:D36">C28</f>
        <v>0.9975694444444444</v>
      </c>
      <c r="E28" s="57">
        <f t="shared" si="0"/>
        <v>0</v>
      </c>
      <c r="F28" s="74">
        <v>100</v>
      </c>
    </row>
    <row r="29" spans="1:6" ht="19.5" customHeight="1">
      <c r="A29" s="72">
        <v>26</v>
      </c>
      <c r="B29" s="93" t="s">
        <v>109</v>
      </c>
      <c r="C29" s="20">
        <f t="shared" si="1"/>
        <v>0.9975694444444444</v>
      </c>
      <c r="D29" s="57">
        <f t="shared" si="2"/>
        <v>0.9975694444444444</v>
      </c>
      <c r="E29" s="14">
        <f t="shared" si="0"/>
        <v>0</v>
      </c>
      <c r="F29" s="75">
        <v>0</v>
      </c>
    </row>
    <row r="30" spans="1:6" ht="19.5" customHeight="1">
      <c r="A30" s="72">
        <v>27</v>
      </c>
      <c r="B30" s="93" t="s">
        <v>110</v>
      </c>
      <c r="C30" s="20">
        <f t="shared" si="1"/>
        <v>0.9975694444444444</v>
      </c>
      <c r="D30" s="57">
        <f t="shared" si="2"/>
        <v>0.9975694444444444</v>
      </c>
      <c r="E30" s="14">
        <f t="shared" si="0"/>
        <v>0</v>
      </c>
      <c r="F30" s="75">
        <v>0</v>
      </c>
    </row>
    <row r="31" spans="1:6" ht="19.5" customHeight="1">
      <c r="A31" s="72">
        <v>28</v>
      </c>
      <c r="B31" s="93" t="s">
        <v>111</v>
      </c>
      <c r="C31" s="20">
        <f t="shared" si="1"/>
        <v>0.9975694444444444</v>
      </c>
      <c r="D31" s="57">
        <f t="shared" si="2"/>
        <v>0.9975694444444444</v>
      </c>
      <c r="E31" s="14">
        <f t="shared" si="0"/>
        <v>0</v>
      </c>
      <c r="F31" s="75">
        <v>0</v>
      </c>
    </row>
    <row r="32" spans="1:6" ht="19.5" customHeight="1">
      <c r="A32" s="72">
        <v>29</v>
      </c>
      <c r="B32" s="93" t="s">
        <v>112</v>
      </c>
      <c r="C32" s="20">
        <f t="shared" si="1"/>
        <v>0.9975694444444444</v>
      </c>
      <c r="D32" s="57">
        <f t="shared" si="2"/>
        <v>0.9975694444444444</v>
      </c>
      <c r="E32" s="14">
        <f t="shared" si="0"/>
        <v>0</v>
      </c>
      <c r="F32" s="75">
        <v>0</v>
      </c>
    </row>
    <row r="33" spans="1:6" ht="19.5" customHeight="1">
      <c r="A33" s="72">
        <v>30</v>
      </c>
      <c r="B33" s="93" t="s">
        <v>113</v>
      </c>
      <c r="C33" s="20">
        <f t="shared" si="1"/>
        <v>0.9975694444444444</v>
      </c>
      <c r="D33" s="57">
        <f t="shared" si="2"/>
        <v>0.9975694444444444</v>
      </c>
      <c r="E33" s="14">
        <f t="shared" si="0"/>
        <v>0</v>
      </c>
      <c r="F33" s="75">
        <v>0</v>
      </c>
    </row>
    <row r="34" spans="1:6" ht="19.5" customHeight="1">
      <c r="A34" s="72">
        <v>31</v>
      </c>
      <c r="B34" s="93" t="s">
        <v>114</v>
      </c>
      <c r="C34" s="20">
        <f t="shared" si="1"/>
        <v>0.9975694444444444</v>
      </c>
      <c r="D34" s="57">
        <f t="shared" si="2"/>
        <v>0.9975694444444444</v>
      </c>
      <c r="E34" s="14">
        <f t="shared" si="0"/>
        <v>0</v>
      </c>
      <c r="F34" s="75">
        <v>0</v>
      </c>
    </row>
    <row r="35" spans="1:6" ht="19.5" customHeight="1">
      <c r="A35" s="72">
        <v>32</v>
      </c>
      <c r="B35" s="93" t="s">
        <v>116</v>
      </c>
      <c r="C35" s="20">
        <f t="shared" si="1"/>
        <v>0.9975694444444444</v>
      </c>
      <c r="D35" s="57">
        <f t="shared" si="2"/>
        <v>0.9975694444444444</v>
      </c>
      <c r="E35" s="14">
        <f t="shared" si="0"/>
        <v>0</v>
      </c>
      <c r="F35" s="75">
        <v>0</v>
      </c>
    </row>
    <row r="36" spans="1:6" ht="19.5" customHeight="1">
      <c r="A36" s="72">
        <v>33</v>
      </c>
      <c r="B36" s="93" t="s">
        <v>117</v>
      </c>
      <c r="C36" s="20">
        <f t="shared" si="1"/>
        <v>0.9975694444444444</v>
      </c>
      <c r="D36" s="57">
        <f t="shared" si="2"/>
        <v>0.9975694444444444</v>
      </c>
      <c r="E36" s="14">
        <f t="shared" si="0"/>
        <v>0</v>
      </c>
      <c r="F36" s="75">
        <v>0</v>
      </c>
    </row>
    <row r="37" spans="1:6" ht="19.5" customHeight="1" thickBot="1">
      <c r="A37" s="72">
        <v>34</v>
      </c>
      <c r="B37" s="93" t="s">
        <v>115</v>
      </c>
      <c r="C37" s="20">
        <f t="shared" si="1"/>
        <v>0.9975694444444444</v>
      </c>
      <c r="D37" s="57">
        <v>0.9999884259259259</v>
      </c>
      <c r="E37" s="14">
        <f t="shared" si="0"/>
        <v>0.0024189814814814525</v>
      </c>
      <c r="F37" s="75">
        <v>200</v>
      </c>
    </row>
    <row r="38" spans="5:6" ht="19.5" customHeight="1" thickBot="1">
      <c r="E38" s="33">
        <f>E4+E5+E6+E7+E8+E9+E10+E11+E12+E13+E14+E15+E16+E17+E18+E19+E20+E21+E22+E23+E24+E25+E26+E27+E28+E29+E30+E31+E32+E33+E34+E35+E36+E37</f>
        <v>0.03193287037037029</v>
      </c>
      <c r="F38" s="34">
        <f>SUM(F4:F37)</f>
        <v>2000</v>
      </c>
    </row>
  </sheetData>
  <sheetProtection/>
  <mergeCells count="2">
    <mergeCell ref="C2:F2"/>
    <mergeCell ref="A1:F1"/>
  </mergeCells>
  <printOptions/>
  <pageMargins left="0.49" right="0.19" top="0.17" bottom="0.17" header="0.17" footer="0.1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4">
      <selection activeCell="H19" sqref="H19"/>
    </sheetView>
  </sheetViews>
  <sheetFormatPr defaultColWidth="9.00390625" defaultRowHeight="12.75"/>
  <cols>
    <col min="1" max="1" width="5.25390625" style="0" customWidth="1"/>
    <col min="2" max="2" width="48.25390625" style="0" customWidth="1"/>
    <col min="5" max="5" width="11.375" style="0" customWidth="1"/>
    <col min="6" max="6" width="12.00390625" style="0" bestFit="1" customWidth="1"/>
  </cols>
  <sheetData>
    <row r="1" spans="1:10" ht="19.5" customHeight="1" thickBot="1">
      <c r="A1" s="152" t="s">
        <v>63</v>
      </c>
      <c r="B1" s="152"/>
      <c r="C1" s="152"/>
      <c r="D1" s="152"/>
      <c r="E1" s="152"/>
      <c r="F1" s="152"/>
      <c r="G1" s="9"/>
      <c r="H1" s="9"/>
      <c r="I1" s="9"/>
      <c r="J1" s="9"/>
    </row>
    <row r="2" spans="2:10" ht="19.5" customHeight="1" thickBot="1">
      <c r="B2" s="10"/>
      <c r="C2" s="149" t="s">
        <v>153</v>
      </c>
      <c r="D2" s="150"/>
      <c r="E2" s="150"/>
      <c r="F2" s="151"/>
      <c r="G2" s="12"/>
      <c r="H2" s="12"/>
      <c r="I2" s="12"/>
      <c r="J2" s="12"/>
    </row>
    <row r="3" spans="1:10" ht="30" customHeight="1" thickBot="1">
      <c r="A3" s="71" t="s">
        <v>77</v>
      </c>
      <c r="B3" s="70" t="s">
        <v>10</v>
      </c>
      <c r="C3" s="61" t="s">
        <v>19</v>
      </c>
      <c r="D3" s="62" t="s">
        <v>20</v>
      </c>
      <c r="E3" s="67" t="s">
        <v>22</v>
      </c>
      <c r="F3" s="63" t="s">
        <v>21</v>
      </c>
      <c r="G3" s="12"/>
      <c r="H3" s="12"/>
      <c r="I3" s="12"/>
      <c r="J3" s="12"/>
    </row>
    <row r="4" spans="1:6" ht="19.5" customHeight="1">
      <c r="A4" s="71">
        <v>1</v>
      </c>
      <c r="B4" s="90" t="s">
        <v>148</v>
      </c>
      <c r="C4" s="54">
        <f>'5-й Этап'!D37</f>
        <v>0.9999884259259259</v>
      </c>
      <c r="D4" s="60">
        <v>0.9691782407407407</v>
      </c>
      <c r="E4" s="55">
        <f aca="true" t="shared" si="0" ref="E4:E37">D4-C4</f>
        <v>-0.03081018518518519</v>
      </c>
      <c r="F4" s="73"/>
    </row>
    <row r="5" spans="1:6" ht="19.5" customHeight="1">
      <c r="A5" s="71">
        <v>2</v>
      </c>
      <c r="B5" s="91" t="s">
        <v>101</v>
      </c>
      <c r="C5" s="56">
        <f aca="true" t="shared" si="1" ref="C5:C37">D4</f>
        <v>0.9691782407407407</v>
      </c>
      <c r="D5" s="57">
        <v>0.969849537037037</v>
      </c>
      <c r="E5" s="57">
        <f t="shared" si="0"/>
        <v>0.0006712962962963642</v>
      </c>
      <c r="F5" s="74"/>
    </row>
    <row r="6" spans="1:6" ht="19.5" customHeight="1">
      <c r="A6" s="71">
        <v>3</v>
      </c>
      <c r="B6" s="90" t="s">
        <v>100</v>
      </c>
      <c r="C6" s="56">
        <f t="shared" si="1"/>
        <v>0.969849537037037</v>
      </c>
      <c r="D6" s="57">
        <v>0.9703356481481481</v>
      </c>
      <c r="E6" s="57">
        <f t="shared" si="0"/>
        <v>0.0004861111111110761</v>
      </c>
      <c r="F6" s="74"/>
    </row>
    <row r="7" spans="1:6" ht="19.5" customHeight="1">
      <c r="A7" s="71">
        <v>4</v>
      </c>
      <c r="B7" s="90" t="s">
        <v>90</v>
      </c>
      <c r="C7" s="56">
        <f t="shared" si="1"/>
        <v>0.9703356481481481</v>
      </c>
      <c r="D7" s="57">
        <v>0.9710995370370371</v>
      </c>
      <c r="E7" s="57">
        <f t="shared" si="0"/>
        <v>0.0007638888888890083</v>
      </c>
      <c r="F7" s="74"/>
    </row>
    <row r="8" spans="1:6" ht="19.5" customHeight="1">
      <c r="A8" s="71">
        <v>5</v>
      </c>
      <c r="B8" s="90" t="s">
        <v>91</v>
      </c>
      <c r="C8" s="56">
        <f t="shared" si="1"/>
        <v>0.9710995370370371</v>
      </c>
      <c r="D8" s="57">
        <v>0.9721759259259258</v>
      </c>
      <c r="E8" s="57">
        <f t="shared" si="0"/>
        <v>0.001076388888888724</v>
      </c>
      <c r="F8" s="74"/>
    </row>
    <row r="9" spans="1:6" ht="19.5" customHeight="1">
      <c r="A9" s="71">
        <v>6</v>
      </c>
      <c r="B9" s="90" t="s">
        <v>92</v>
      </c>
      <c r="C9" s="56">
        <f t="shared" si="1"/>
        <v>0.9721759259259258</v>
      </c>
      <c r="D9" s="57">
        <v>0.9726157407407406</v>
      </c>
      <c r="E9" s="57">
        <f t="shared" si="0"/>
        <v>0.00043981481481480955</v>
      </c>
      <c r="F9" s="74"/>
    </row>
    <row r="10" spans="1:6" ht="19.5" customHeight="1">
      <c r="A10" s="71">
        <v>7</v>
      </c>
      <c r="B10" s="90" t="s">
        <v>93</v>
      </c>
      <c r="C10" s="56">
        <f t="shared" si="1"/>
        <v>0.9726157407407406</v>
      </c>
      <c r="D10" s="57">
        <v>0.9746180555555556</v>
      </c>
      <c r="E10" s="57">
        <f t="shared" si="0"/>
        <v>0.0020023148148149428</v>
      </c>
      <c r="F10" s="74"/>
    </row>
    <row r="11" spans="1:6" ht="19.5" customHeight="1">
      <c r="A11" s="72">
        <v>8</v>
      </c>
      <c r="B11" s="90" t="s">
        <v>94</v>
      </c>
      <c r="C11" s="56">
        <f t="shared" si="1"/>
        <v>0.9746180555555556</v>
      </c>
      <c r="D11" s="57">
        <f aca="true" t="shared" si="2" ref="D11:D37">C11</f>
        <v>0.9746180555555556</v>
      </c>
      <c r="E11" s="57">
        <f t="shared" si="0"/>
        <v>0</v>
      </c>
      <c r="F11" s="74"/>
    </row>
    <row r="12" spans="1:6" ht="19.5" customHeight="1">
      <c r="A12" s="72">
        <v>9</v>
      </c>
      <c r="B12" s="90" t="s">
        <v>95</v>
      </c>
      <c r="C12" s="56">
        <f t="shared" si="1"/>
        <v>0.9746180555555556</v>
      </c>
      <c r="D12" s="57">
        <f t="shared" si="2"/>
        <v>0.9746180555555556</v>
      </c>
      <c r="E12" s="57">
        <f t="shared" si="0"/>
        <v>0</v>
      </c>
      <c r="F12" s="74"/>
    </row>
    <row r="13" spans="1:6" ht="19.5" customHeight="1">
      <c r="A13" s="72">
        <v>10</v>
      </c>
      <c r="B13" s="90" t="s">
        <v>96</v>
      </c>
      <c r="C13" s="56">
        <f t="shared" si="1"/>
        <v>0.9746180555555556</v>
      </c>
      <c r="D13" s="57">
        <f t="shared" si="2"/>
        <v>0.9746180555555556</v>
      </c>
      <c r="E13" s="57">
        <f t="shared" si="0"/>
        <v>0</v>
      </c>
      <c r="F13" s="74"/>
    </row>
    <row r="14" spans="1:6" ht="19.5" customHeight="1">
      <c r="A14" s="72">
        <v>11</v>
      </c>
      <c r="B14" s="90" t="s">
        <v>97</v>
      </c>
      <c r="C14" s="56">
        <f t="shared" si="1"/>
        <v>0.9746180555555556</v>
      </c>
      <c r="D14" s="57">
        <f t="shared" si="2"/>
        <v>0.9746180555555556</v>
      </c>
      <c r="E14" s="57">
        <f t="shared" si="0"/>
        <v>0</v>
      </c>
      <c r="F14" s="74"/>
    </row>
    <row r="15" spans="1:6" ht="19.5" customHeight="1">
      <c r="A15" s="72">
        <v>12</v>
      </c>
      <c r="B15" s="90" t="s">
        <v>98</v>
      </c>
      <c r="C15" s="56">
        <f t="shared" si="1"/>
        <v>0.9746180555555556</v>
      </c>
      <c r="D15" s="57">
        <f t="shared" si="2"/>
        <v>0.9746180555555556</v>
      </c>
      <c r="E15" s="57">
        <f t="shared" si="0"/>
        <v>0</v>
      </c>
      <c r="F15" s="74"/>
    </row>
    <row r="16" spans="1:6" ht="19.5" customHeight="1">
      <c r="A16" s="72">
        <v>13</v>
      </c>
      <c r="B16" s="90" t="s">
        <v>99</v>
      </c>
      <c r="C16" s="56">
        <f t="shared" si="1"/>
        <v>0.9746180555555556</v>
      </c>
      <c r="D16" s="57">
        <f t="shared" si="2"/>
        <v>0.9746180555555556</v>
      </c>
      <c r="E16" s="57">
        <f t="shared" si="0"/>
        <v>0</v>
      </c>
      <c r="F16" s="74"/>
    </row>
    <row r="17" spans="1:6" ht="19.5" customHeight="1">
      <c r="A17" s="72">
        <v>14</v>
      </c>
      <c r="B17" s="90" t="s">
        <v>84</v>
      </c>
      <c r="C17" s="56">
        <f t="shared" si="1"/>
        <v>0.9746180555555556</v>
      </c>
      <c r="D17" s="57">
        <f t="shared" si="2"/>
        <v>0.9746180555555556</v>
      </c>
      <c r="E17" s="57">
        <f t="shared" si="0"/>
        <v>0</v>
      </c>
      <c r="F17" s="74"/>
    </row>
    <row r="18" spans="1:6" ht="19.5" customHeight="1">
      <c r="A18" s="72">
        <v>15</v>
      </c>
      <c r="B18" s="90" t="s">
        <v>85</v>
      </c>
      <c r="C18" s="56">
        <f t="shared" si="1"/>
        <v>0.9746180555555556</v>
      </c>
      <c r="D18" s="57">
        <f t="shared" si="2"/>
        <v>0.9746180555555556</v>
      </c>
      <c r="E18" s="57">
        <f t="shared" si="0"/>
        <v>0</v>
      </c>
      <c r="F18" s="74"/>
    </row>
    <row r="19" spans="1:6" ht="19.5" customHeight="1">
      <c r="A19" s="72">
        <v>16</v>
      </c>
      <c r="B19" s="90" t="s">
        <v>86</v>
      </c>
      <c r="C19" s="56">
        <f t="shared" si="1"/>
        <v>0.9746180555555556</v>
      </c>
      <c r="D19" s="57">
        <f t="shared" si="2"/>
        <v>0.9746180555555556</v>
      </c>
      <c r="E19" s="57">
        <f t="shared" si="0"/>
        <v>0</v>
      </c>
      <c r="F19" s="74"/>
    </row>
    <row r="20" spans="1:6" ht="19.5" customHeight="1">
      <c r="A20" s="72">
        <v>17</v>
      </c>
      <c r="B20" s="90" t="s">
        <v>87</v>
      </c>
      <c r="C20" s="56">
        <f t="shared" si="1"/>
        <v>0.9746180555555556</v>
      </c>
      <c r="D20" s="57">
        <f t="shared" si="2"/>
        <v>0.9746180555555556</v>
      </c>
      <c r="E20" s="57">
        <f t="shared" si="0"/>
        <v>0</v>
      </c>
      <c r="F20" s="74"/>
    </row>
    <row r="21" spans="1:6" ht="19.5" customHeight="1">
      <c r="A21" s="72">
        <v>18</v>
      </c>
      <c r="B21" s="92" t="s">
        <v>88</v>
      </c>
      <c r="C21" s="56">
        <f t="shared" si="1"/>
        <v>0.9746180555555556</v>
      </c>
      <c r="D21" s="57">
        <f t="shared" si="2"/>
        <v>0.9746180555555556</v>
      </c>
      <c r="E21" s="57">
        <f t="shared" si="0"/>
        <v>0</v>
      </c>
      <c r="F21" s="74"/>
    </row>
    <row r="22" spans="1:6" ht="19.5" customHeight="1">
      <c r="A22" s="72">
        <v>19</v>
      </c>
      <c r="B22" s="92" t="s">
        <v>102</v>
      </c>
      <c r="C22" s="56">
        <f t="shared" si="1"/>
        <v>0.9746180555555556</v>
      </c>
      <c r="D22" s="57">
        <f t="shared" si="2"/>
        <v>0.9746180555555556</v>
      </c>
      <c r="E22" s="57">
        <f t="shared" si="0"/>
        <v>0</v>
      </c>
      <c r="F22" s="74"/>
    </row>
    <row r="23" spans="1:6" ht="19.5" customHeight="1">
      <c r="A23" s="72">
        <v>20</v>
      </c>
      <c r="B23" s="92" t="s">
        <v>103</v>
      </c>
      <c r="C23" s="56">
        <f t="shared" si="1"/>
        <v>0.9746180555555556</v>
      </c>
      <c r="D23" s="57">
        <f t="shared" si="2"/>
        <v>0.9746180555555556</v>
      </c>
      <c r="E23" s="57">
        <f t="shared" si="0"/>
        <v>0</v>
      </c>
      <c r="F23" s="74"/>
    </row>
    <row r="24" spans="1:6" ht="19.5" customHeight="1">
      <c r="A24" s="72">
        <v>21</v>
      </c>
      <c r="B24" s="93" t="s">
        <v>104</v>
      </c>
      <c r="C24" s="56">
        <f t="shared" si="1"/>
        <v>0.9746180555555556</v>
      </c>
      <c r="D24" s="57">
        <f t="shared" si="2"/>
        <v>0.9746180555555556</v>
      </c>
      <c r="E24" s="57">
        <f t="shared" si="0"/>
        <v>0</v>
      </c>
      <c r="F24" s="74"/>
    </row>
    <row r="25" spans="1:6" ht="19.5" customHeight="1">
      <c r="A25" s="72">
        <v>22</v>
      </c>
      <c r="B25" s="93" t="s">
        <v>105</v>
      </c>
      <c r="C25" s="56">
        <f t="shared" si="1"/>
        <v>0.9746180555555556</v>
      </c>
      <c r="D25" s="57">
        <f t="shared" si="2"/>
        <v>0.9746180555555556</v>
      </c>
      <c r="E25" s="57">
        <f t="shared" si="0"/>
        <v>0</v>
      </c>
      <c r="F25" s="74"/>
    </row>
    <row r="26" spans="1:6" ht="19.5" customHeight="1">
      <c r="A26" s="72">
        <v>23</v>
      </c>
      <c r="B26" s="93" t="s">
        <v>106</v>
      </c>
      <c r="C26" s="56">
        <f t="shared" si="1"/>
        <v>0.9746180555555556</v>
      </c>
      <c r="D26" s="57">
        <f t="shared" si="2"/>
        <v>0.9746180555555556</v>
      </c>
      <c r="E26" s="57">
        <f t="shared" si="0"/>
        <v>0</v>
      </c>
      <c r="F26" s="74"/>
    </row>
    <row r="27" spans="1:6" ht="19.5" customHeight="1">
      <c r="A27" s="72">
        <v>24</v>
      </c>
      <c r="B27" s="90" t="s">
        <v>107</v>
      </c>
      <c r="C27" s="20">
        <f t="shared" si="1"/>
        <v>0.9746180555555556</v>
      </c>
      <c r="D27" s="57">
        <f t="shared" si="2"/>
        <v>0.9746180555555556</v>
      </c>
      <c r="E27" s="14">
        <f t="shared" si="0"/>
        <v>0</v>
      </c>
      <c r="F27" s="75"/>
    </row>
    <row r="28" spans="1:6" ht="19.5" customHeight="1">
      <c r="A28" s="72">
        <v>25</v>
      </c>
      <c r="B28" s="93" t="s">
        <v>108</v>
      </c>
      <c r="C28" s="20">
        <f t="shared" si="1"/>
        <v>0.9746180555555556</v>
      </c>
      <c r="D28" s="57">
        <f t="shared" si="2"/>
        <v>0.9746180555555556</v>
      </c>
      <c r="E28" s="14">
        <f t="shared" si="0"/>
        <v>0</v>
      </c>
      <c r="F28" s="75"/>
    </row>
    <row r="29" spans="1:6" ht="19.5" customHeight="1">
      <c r="A29" s="72">
        <v>26</v>
      </c>
      <c r="B29" s="93" t="s">
        <v>109</v>
      </c>
      <c r="C29" s="20">
        <f t="shared" si="1"/>
        <v>0.9746180555555556</v>
      </c>
      <c r="D29" s="57">
        <f t="shared" si="2"/>
        <v>0.9746180555555556</v>
      </c>
      <c r="E29" s="14">
        <f t="shared" si="0"/>
        <v>0</v>
      </c>
      <c r="F29" s="75"/>
    </row>
    <row r="30" spans="1:6" ht="19.5" customHeight="1">
      <c r="A30" s="72">
        <v>27</v>
      </c>
      <c r="B30" s="93" t="s">
        <v>110</v>
      </c>
      <c r="C30" s="20">
        <f t="shared" si="1"/>
        <v>0.9746180555555556</v>
      </c>
      <c r="D30" s="57">
        <f t="shared" si="2"/>
        <v>0.9746180555555556</v>
      </c>
      <c r="E30" s="14">
        <f t="shared" si="0"/>
        <v>0</v>
      </c>
      <c r="F30" s="75"/>
    </row>
    <row r="31" spans="1:6" ht="19.5" customHeight="1">
      <c r="A31" s="72">
        <v>28</v>
      </c>
      <c r="B31" s="93" t="s">
        <v>111</v>
      </c>
      <c r="C31" s="20">
        <f t="shared" si="1"/>
        <v>0.9746180555555556</v>
      </c>
      <c r="D31" s="57">
        <f t="shared" si="2"/>
        <v>0.9746180555555556</v>
      </c>
      <c r="E31" s="14">
        <f t="shared" si="0"/>
        <v>0</v>
      </c>
      <c r="F31" s="75"/>
    </row>
    <row r="32" spans="1:6" ht="19.5" customHeight="1">
      <c r="A32" s="72">
        <v>29</v>
      </c>
      <c r="B32" s="93" t="s">
        <v>112</v>
      </c>
      <c r="C32" s="20">
        <f t="shared" si="1"/>
        <v>0.9746180555555556</v>
      </c>
      <c r="D32" s="57">
        <f t="shared" si="2"/>
        <v>0.9746180555555556</v>
      </c>
      <c r="E32" s="14">
        <f t="shared" si="0"/>
        <v>0</v>
      </c>
      <c r="F32" s="75"/>
    </row>
    <row r="33" spans="1:6" ht="19.5" customHeight="1">
      <c r="A33" s="72">
        <v>30</v>
      </c>
      <c r="B33" s="93" t="s">
        <v>113</v>
      </c>
      <c r="C33" s="20">
        <f t="shared" si="1"/>
        <v>0.9746180555555556</v>
      </c>
      <c r="D33" s="57">
        <f t="shared" si="2"/>
        <v>0.9746180555555556</v>
      </c>
      <c r="E33" s="14">
        <f t="shared" si="0"/>
        <v>0</v>
      </c>
      <c r="F33" s="75"/>
    </row>
    <row r="34" spans="1:6" ht="19.5" customHeight="1">
      <c r="A34" s="72">
        <v>31</v>
      </c>
      <c r="B34" s="93" t="s">
        <v>114</v>
      </c>
      <c r="C34" s="20">
        <f t="shared" si="1"/>
        <v>0.9746180555555556</v>
      </c>
      <c r="D34" s="57">
        <f t="shared" si="2"/>
        <v>0.9746180555555556</v>
      </c>
      <c r="E34" s="14">
        <f t="shared" si="0"/>
        <v>0</v>
      </c>
      <c r="F34" s="75"/>
    </row>
    <row r="35" spans="1:6" ht="19.5" customHeight="1">
      <c r="A35" s="72">
        <v>32</v>
      </c>
      <c r="B35" s="93" t="s">
        <v>116</v>
      </c>
      <c r="C35" s="20">
        <f t="shared" si="1"/>
        <v>0.9746180555555556</v>
      </c>
      <c r="D35" s="57">
        <f t="shared" si="2"/>
        <v>0.9746180555555556</v>
      </c>
      <c r="E35" s="14">
        <f t="shared" si="0"/>
        <v>0</v>
      </c>
      <c r="F35" s="75"/>
    </row>
    <row r="36" spans="1:6" ht="19.5" customHeight="1">
      <c r="A36" s="72">
        <v>33</v>
      </c>
      <c r="B36" s="93" t="s">
        <v>117</v>
      </c>
      <c r="C36" s="20">
        <f t="shared" si="1"/>
        <v>0.9746180555555556</v>
      </c>
      <c r="D36" s="57">
        <f t="shared" si="2"/>
        <v>0.9746180555555556</v>
      </c>
      <c r="E36" s="14">
        <f t="shared" si="0"/>
        <v>0</v>
      </c>
      <c r="F36" s="75"/>
    </row>
    <row r="37" spans="1:6" ht="19.5" customHeight="1" thickBot="1">
      <c r="A37" s="72">
        <v>34</v>
      </c>
      <c r="B37" s="93" t="s">
        <v>115</v>
      </c>
      <c r="C37" s="20">
        <f t="shared" si="1"/>
        <v>0.9746180555555556</v>
      </c>
      <c r="D37" s="57">
        <f t="shared" si="2"/>
        <v>0.9746180555555556</v>
      </c>
      <c r="E37" s="14">
        <f t="shared" si="0"/>
        <v>0</v>
      </c>
      <c r="F37" s="75"/>
    </row>
    <row r="38" spans="5:6" ht="19.5" customHeight="1" thickBot="1">
      <c r="E38" s="33">
        <f>E4+E5+E6+E7+E8+E9+E10+E11+E12+E13+E14+E15+E16+E17+E18+E19+E20+E21+E22+E23+E24+E25+E26+E27+E28+E29+E30+E31+E32+E33+E34+E35+E36+E37</f>
        <v>-0.025370370370370265</v>
      </c>
      <c r="F38" s="34">
        <f>SUM(F4:F37)</f>
        <v>0</v>
      </c>
    </row>
  </sheetData>
  <sheetProtection/>
  <mergeCells count="2">
    <mergeCell ref="C2:F2"/>
    <mergeCell ref="A1:F1"/>
  </mergeCells>
  <printOptions/>
  <pageMargins left="0.49" right="0.19" top="1" bottom="1" header="0.5" footer="0.5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="86" zoomScaleNormal="80" zoomScaleSheetLayoutView="86" zoomScalePageLayoutView="0" workbookViewId="0" topLeftCell="A1">
      <selection activeCell="L37" sqref="L37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12" width="10.75390625" style="0" customWidth="1"/>
    <col min="13" max="13" width="14.25390625" style="0" customWidth="1"/>
    <col min="14" max="14" width="9.125" style="0" hidden="1" customWidth="1"/>
    <col min="15" max="15" width="12.875" style="0" customWidth="1"/>
  </cols>
  <sheetData>
    <row r="1" spans="1:16" ht="16.5" customHeight="1" thickBot="1">
      <c r="A1" s="155" t="s">
        <v>134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16.5" thickBot="1">
      <c r="B2" s="10"/>
      <c r="C2" s="153" t="s">
        <v>124</v>
      </c>
      <c r="D2" s="154"/>
      <c r="E2" s="153" t="s">
        <v>121</v>
      </c>
      <c r="F2" s="154"/>
      <c r="G2" s="153" t="s">
        <v>125</v>
      </c>
      <c r="H2" s="154"/>
      <c r="I2" s="153" t="s">
        <v>126</v>
      </c>
      <c r="J2" s="154"/>
      <c r="K2" s="153" t="s">
        <v>127</v>
      </c>
      <c r="L2" s="154"/>
      <c r="M2" s="158" t="s">
        <v>59</v>
      </c>
      <c r="O2" s="156" t="s">
        <v>60</v>
      </c>
      <c r="P2" s="156" t="s">
        <v>58</v>
      </c>
    </row>
    <row r="3" spans="1:16" ht="30" customHeight="1" thickBot="1">
      <c r="A3" s="13"/>
      <c r="B3" s="88" t="s">
        <v>10</v>
      </c>
      <c r="C3" s="83" t="s">
        <v>22</v>
      </c>
      <c r="D3" s="84" t="s">
        <v>21</v>
      </c>
      <c r="E3" s="85" t="s">
        <v>22</v>
      </c>
      <c r="F3" s="86" t="s">
        <v>21</v>
      </c>
      <c r="G3" s="83" t="s">
        <v>22</v>
      </c>
      <c r="H3" s="87" t="s">
        <v>21</v>
      </c>
      <c r="I3" s="83" t="s">
        <v>22</v>
      </c>
      <c r="J3" s="87" t="s">
        <v>21</v>
      </c>
      <c r="K3" s="83" t="s">
        <v>22</v>
      </c>
      <c r="L3" s="87" t="s">
        <v>21</v>
      </c>
      <c r="M3" s="159"/>
      <c r="O3" s="157"/>
      <c r="P3" s="157"/>
    </row>
    <row r="4" spans="1:16" ht="18" customHeight="1">
      <c r="A4" s="78">
        <v>1</v>
      </c>
      <c r="B4" s="135" t="s">
        <v>89</v>
      </c>
      <c r="C4" s="103">
        <f>'1 этап'!E4</f>
        <v>0.008599537037037036</v>
      </c>
      <c r="D4" s="104">
        <f>'1 этап'!F4</f>
        <v>700</v>
      </c>
      <c r="E4" s="103">
        <f>'2 Этап'!E4</f>
        <v>0.007476851851851873</v>
      </c>
      <c r="F4" s="105">
        <f>'2 Этап'!F4</f>
        <v>600</v>
      </c>
      <c r="G4" s="103">
        <f>'3 Этап'!E4</f>
        <v>0.008171296296296315</v>
      </c>
      <c r="H4" s="105">
        <f>'3 Этап'!F4</f>
        <v>600</v>
      </c>
      <c r="I4" s="103">
        <f>'4 Этап'!E4</f>
        <v>0.008125000000000049</v>
      </c>
      <c r="J4" s="105">
        <f>'4 Этап'!F4</f>
        <v>600</v>
      </c>
      <c r="K4" s="103">
        <f>'5-й Этап'!E4</f>
        <v>0.0011226851851851016</v>
      </c>
      <c r="L4" s="105">
        <f>'5-й Этап'!F4</f>
        <v>100</v>
      </c>
      <c r="M4" s="106">
        <f>D4+F4+H4+J4+L4</f>
        <v>2600</v>
      </c>
      <c r="N4" s="107"/>
      <c r="O4" s="108">
        <f>C4+E4+G4+I4+K4</f>
        <v>0.03349537037037038</v>
      </c>
      <c r="P4" s="109"/>
    </row>
    <row r="5" spans="1:16" ht="18" customHeight="1">
      <c r="A5" s="79">
        <v>2</v>
      </c>
      <c r="B5" s="136" t="s">
        <v>101</v>
      </c>
      <c r="C5" s="110">
        <f>'1 этап'!E5</f>
        <v>0.0029745370370370394</v>
      </c>
      <c r="D5" s="111">
        <f>'1 этап'!F5</f>
        <v>150</v>
      </c>
      <c r="E5" s="112">
        <f>'2 Этап'!E5</f>
        <v>0.004328703703703696</v>
      </c>
      <c r="F5" s="113">
        <f>'2 Этап'!F5</f>
        <v>200</v>
      </c>
      <c r="G5" s="110">
        <f>'3 Этап'!E5</f>
        <v>0.005578703703703614</v>
      </c>
      <c r="H5" s="113">
        <f>'3 Этап'!F5</f>
        <v>250</v>
      </c>
      <c r="I5" s="110">
        <f>'4 Этап'!E5</f>
        <v>0.004467592592592551</v>
      </c>
      <c r="J5" s="113">
        <f>'4 Этап'!F5</f>
        <v>200</v>
      </c>
      <c r="K5" s="110">
        <f>'5-й Этап'!E5</f>
        <v>0.0006712962962963642</v>
      </c>
      <c r="L5" s="113">
        <f>'5-й Этап'!F5</f>
        <v>50</v>
      </c>
      <c r="M5" s="114">
        <f aca="true" t="shared" si="0" ref="M5:M37">D5+F5+H5+J5+L5</f>
        <v>850</v>
      </c>
      <c r="N5" s="115"/>
      <c r="O5" s="116">
        <f aca="true" t="shared" si="1" ref="O5:O37">C5+E5+G5+I5+K5</f>
        <v>0.018020833333333264</v>
      </c>
      <c r="P5" s="117"/>
    </row>
    <row r="6" spans="1:16" ht="18" customHeight="1">
      <c r="A6" s="80">
        <v>3</v>
      </c>
      <c r="B6" s="135" t="s">
        <v>100</v>
      </c>
      <c r="C6" s="110">
        <f>'1 этап'!E6</f>
        <v>0.010613425925925924</v>
      </c>
      <c r="D6" s="111">
        <f>'1 этап'!F6</f>
        <v>600</v>
      </c>
      <c r="E6" s="112">
        <f>'2 Этап'!E6</f>
        <v>0.01143518518518516</v>
      </c>
      <c r="F6" s="113">
        <f>'2 Этап'!F6</f>
        <v>650</v>
      </c>
      <c r="G6" s="110">
        <f>'3 Этап'!E6</f>
        <v>0.007638888888888973</v>
      </c>
      <c r="H6" s="113">
        <f>'3 Этап'!F6</f>
        <v>450</v>
      </c>
      <c r="I6" s="110">
        <f>'4 Этап'!E6</f>
        <v>0.007175925925925863</v>
      </c>
      <c r="J6" s="113">
        <f>'4 Этап'!F6</f>
        <v>400</v>
      </c>
      <c r="K6" s="110">
        <f>'5-й Этап'!E6</f>
        <v>0.0004861111111110761</v>
      </c>
      <c r="L6" s="113">
        <f>'5-й Этап'!F6</f>
        <v>50</v>
      </c>
      <c r="M6" s="114">
        <f t="shared" si="0"/>
        <v>2150</v>
      </c>
      <c r="N6" s="115"/>
      <c r="O6" s="116">
        <f t="shared" si="1"/>
        <v>0.037349537037036994</v>
      </c>
      <c r="P6" s="117"/>
    </row>
    <row r="7" spans="1:16" ht="18" customHeight="1">
      <c r="A7" s="79">
        <v>4</v>
      </c>
      <c r="B7" s="135" t="s">
        <v>90</v>
      </c>
      <c r="C7" s="110">
        <f>'1 этап'!E7</f>
        <v>0.0069444444444444475</v>
      </c>
      <c r="D7" s="111">
        <f>'1 этап'!F7</f>
        <v>600</v>
      </c>
      <c r="E7" s="112">
        <f>'2 Этап'!E7</f>
        <v>0.0052893518518518645</v>
      </c>
      <c r="F7" s="113">
        <f>'2 Этап'!F7</f>
        <v>450</v>
      </c>
      <c r="G7" s="110">
        <f>'3 Этап'!E7</f>
        <v>0.006076388888888895</v>
      </c>
      <c r="H7" s="113">
        <f>'3 Этап'!F7</f>
        <v>500</v>
      </c>
      <c r="I7" s="110">
        <f>'4 Этап'!E7</f>
        <v>0.007210648148148091</v>
      </c>
      <c r="J7" s="113">
        <f>'4 Этап'!F7</f>
        <v>600</v>
      </c>
      <c r="K7" s="110">
        <f>'5-й Этап'!E7</f>
        <v>0.0007638888888890083</v>
      </c>
      <c r="L7" s="113">
        <v>50</v>
      </c>
      <c r="M7" s="114">
        <f t="shared" si="0"/>
        <v>2200</v>
      </c>
      <c r="N7" s="115"/>
      <c r="O7" s="116">
        <f t="shared" si="1"/>
        <v>0.026284722222222306</v>
      </c>
      <c r="P7" s="117"/>
    </row>
    <row r="8" spans="1:16" ht="18" customHeight="1">
      <c r="A8" s="79">
        <v>5</v>
      </c>
      <c r="B8" s="135" t="s">
        <v>91</v>
      </c>
      <c r="C8" s="110">
        <f>'1 этап'!E8</f>
        <v>0.006828703703703705</v>
      </c>
      <c r="D8" s="111">
        <f>'1 этап'!F8</f>
        <v>575</v>
      </c>
      <c r="E8" s="112">
        <f>'2 Этап'!E8</f>
        <v>0.009155092592592617</v>
      </c>
      <c r="F8" s="113">
        <f>'2 Этап'!F8</f>
        <v>675</v>
      </c>
      <c r="G8" s="110">
        <f>'3 Этап'!E8</f>
        <v>0.008564814814814747</v>
      </c>
      <c r="H8" s="113">
        <f>'3 Этап'!F8</f>
        <v>500</v>
      </c>
      <c r="I8" s="110">
        <f>'4 Этап'!E8</f>
        <v>0.008043981481481555</v>
      </c>
      <c r="J8" s="113">
        <f>'4 Этап'!F8</f>
        <v>575</v>
      </c>
      <c r="K8" s="110">
        <f>'5-й Этап'!E8</f>
        <v>0.001076388888888724</v>
      </c>
      <c r="L8" s="113">
        <v>100</v>
      </c>
      <c r="M8" s="114">
        <f t="shared" si="0"/>
        <v>2425</v>
      </c>
      <c r="N8" s="115"/>
      <c r="O8" s="116">
        <f t="shared" si="1"/>
        <v>0.03366898148148135</v>
      </c>
      <c r="P8" s="117"/>
    </row>
    <row r="9" spans="1:16" ht="18" customHeight="1">
      <c r="A9" s="79">
        <v>6</v>
      </c>
      <c r="B9" s="135" t="s">
        <v>92</v>
      </c>
      <c r="C9" s="110">
        <f>'1 этап'!E9</f>
        <v>0.0035069444444444445</v>
      </c>
      <c r="D9" s="111">
        <f>'1 этап'!F9</f>
        <v>150</v>
      </c>
      <c r="E9" s="112">
        <f>'2 Этап'!E9</f>
        <v>0.007858796296296267</v>
      </c>
      <c r="F9" s="113">
        <f>'2 Этап'!F9</f>
        <v>300</v>
      </c>
      <c r="G9" s="110">
        <f>'3 Этап'!E9</f>
        <v>0.002453703703703791</v>
      </c>
      <c r="H9" s="113">
        <f>'3 Этап'!F9</f>
        <v>100</v>
      </c>
      <c r="I9" s="110">
        <f>'4 Этап'!E9</f>
        <v>0.002384259259259225</v>
      </c>
      <c r="J9" s="113">
        <f>'4 Этап'!F9</f>
        <v>100</v>
      </c>
      <c r="K9" s="110">
        <f>'5-й Этап'!E9</f>
        <v>0.00043981481481480955</v>
      </c>
      <c r="L9" s="113">
        <f>'5-й Этап'!F9</f>
        <v>25</v>
      </c>
      <c r="M9" s="114">
        <f t="shared" si="0"/>
        <v>675</v>
      </c>
      <c r="N9" s="115"/>
      <c r="O9" s="116">
        <f t="shared" si="1"/>
        <v>0.016643518518518537</v>
      </c>
      <c r="P9" s="117"/>
    </row>
    <row r="10" spans="1:16" ht="18" customHeight="1">
      <c r="A10" s="79">
        <v>7</v>
      </c>
      <c r="B10" s="135" t="s">
        <v>93</v>
      </c>
      <c r="C10" s="110">
        <f>'1 этап'!E10</f>
        <v>0.012824074074074064</v>
      </c>
      <c r="D10" s="111">
        <f>'1 этап'!F10</f>
        <v>550</v>
      </c>
      <c r="E10" s="112">
        <f>'2 Этап'!E10</f>
        <v>0.011354166666666665</v>
      </c>
      <c r="F10" s="113">
        <f>'2 Этап'!F10</f>
        <v>450</v>
      </c>
      <c r="G10" s="110">
        <f>'3 Этап'!E10</f>
        <v>0.006273148148148167</v>
      </c>
      <c r="H10" s="113">
        <f>'3 Этап'!F10</f>
        <v>250</v>
      </c>
      <c r="I10" s="110">
        <f>'4 Этап'!E10</f>
        <v>0.007546296296296329</v>
      </c>
      <c r="J10" s="113">
        <f>'4 Этап'!F10</f>
        <v>300</v>
      </c>
      <c r="K10" s="110">
        <f>'5-й Этап'!E10</f>
        <v>0.0020023148148149428</v>
      </c>
      <c r="L10" s="113">
        <f>'5-й Этап'!F10</f>
        <v>100</v>
      </c>
      <c r="M10" s="114">
        <f t="shared" si="0"/>
        <v>1650</v>
      </c>
      <c r="N10" s="115"/>
      <c r="O10" s="116">
        <f t="shared" si="1"/>
        <v>0.04000000000000017</v>
      </c>
      <c r="P10" s="117"/>
    </row>
    <row r="11" spans="1:16" ht="18" customHeight="1">
      <c r="A11" s="81">
        <v>8</v>
      </c>
      <c r="B11" s="135" t="s">
        <v>94</v>
      </c>
      <c r="C11" s="110">
        <f>'1 этап'!E11</f>
        <v>0.010347222222222237</v>
      </c>
      <c r="D11" s="111">
        <f>'1 этап'!F11</f>
        <v>400</v>
      </c>
      <c r="E11" s="112">
        <f>'2 Этап'!E11</f>
        <v>0.011828703703703702</v>
      </c>
      <c r="F11" s="113">
        <f>'2 Этап'!F11</f>
        <v>450</v>
      </c>
      <c r="G11" s="110">
        <f>'3 Этап'!E11</f>
        <v>0.01112268518518511</v>
      </c>
      <c r="H11" s="113">
        <f>'3 Этап'!F11</f>
        <v>400</v>
      </c>
      <c r="I11" s="110">
        <f>'4 Этап'!E11</f>
        <v>0.012037037037036957</v>
      </c>
      <c r="J11" s="113">
        <f>'4 Этап'!F11</f>
        <v>425</v>
      </c>
      <c r="K11" s="110">
        <f>'5-й Этап'!E11</f>
        <v>0.0025925925925924798</v>
      </c>
      <c r="L11" s="113">
        <f>'5-й Этап'!F11</f>
        <v>100</v>
      </c>
      <c r="M11" s="114">
        <f t="shared" si="0"/>
        <v>1775</v>
      </c>
      <c r="N11" s="115"/>
      <c r="O11" s="116">
        <f t="shared" si="1"/>
        <v>0.04792824074074049</v>
      </c>
      <c r="P11" s="117"/>
    </row>
    <row r="12" spans="1:16" ht="18" customHeight="1">
      <c r="A12" s="81">
        <v>9</v>
      </c>
      <c r="B12" s="135" t="s">
        <v>95</v>
      </c>
      <c r="C12" s="110">
        <f>'1 этап'!E12</f>
        <v>0.01415509259259258</v>
      </c>
      <c r="D12" s="111">
        <f>'1 этап'!F12</f>
        <v>625</v>
      </c>
      <c r="E12" s="112">
        <f>'2 Этап'!E12</f>
        <v>0.01460648148148147</v>
      </c>
      <c r="F12" s="113">
        <f>'2 Этап'!F12</f>
        <v>650</v>
      </c>
      <c r="G12" s="110">
        <f>'3 Этап'!E12</f>
        <v>0.011828703703703702</v>
      </c>
      <c r="H12" s="113">
        <f>'3 Этап'!F12</f>
        <v>525</v>
      </c>
      <c r="I12" s="110">
        <f>'4 Этап'!E12</f>
        <v>0.014120370370370505</v>
      </c>
      <c r="J12" s="113">
        <f>'4 Этап'!F12</f>
        <v>625</v>
      </c>
      <c r="K12" s="110">
        <f>'5-й Этап'!E12</f>
        <v>0.0019560185185185652</v>
      </c>
      <c r="L12" s="113">
        <f>'5-й Этап'!F12</f>
        <v>100</v>
      </c>
      <c r="M12" s="114">
        <f t="shared" si="0"/>
        <v>2525</v>
      </c>
      <c r="N12" s="115"/>
      <c r="O12" s="116">
        <f t="shared" si="1"/>
        <v>0.05666666666666682</v>
      </c>
      <c r="P12" s="117"/>
    </row>
    <row r="13" spans="1:16" ht="18" customHeight="1">
      <c r="A13" s="81">
        <v>10</v>
      </c>
      <c r="B13" s="135" t="s">
        <v>96</v>
      </c>
      <c r="C13" s="110">
        <f>'1 этап'!E13</f>
        <v>0.005590277777777777</v>
      </c>
      <c r="D13" s="111">
        <f>'1 этап'!F13</f>
        <v>300</v>
      </c>
      <c r="E13" s="112">
        <f>'2 Этап'!E13</f>
        <v>0.004120370370370441</v>
      </c>
      <c r="F13" s="113">
        <f>'2 Этап'!F13</f>
        <v>225</v>
      </c>
      <c r="G13" s="110">
        <f>'3 Этап'!E13</f>
        <v>0.0038194444444444864</v>
      </c>
      <c r="H13" s="113">
        <f>'3 Этап'!F13</f>
        <v>200</v>
      </c>
      <c r="I13" s="110">
        <f>'4 Этап'!E13</f>
        <v>0.004780092592592489</v>
      </c>
      <c r="J13" s="113">
        <f>'4 Этап'!F13</f>
        <v>275</v>
      </c>
      <c r="K13" s="110">
        <f>'5-й Этап'!E13</f>
        <v>0.0008333333333333526</v>
      </c>
      <c r="L13" s="113">
        <f>'5-й Этап'!F13</f>
        <v>50</v>
      </c>
      <c r="M13" s="114">
        <f t="shared" si="0"/>
        <v>1050</v>
      </c>
      <c r="N13" s="115"/>
      <c r="O13" s="116">
        <f t="shared" si="1"/>
        <v>0.019143518518518546</v>
      </c>
      <c r="P13" s="117"/>
    </row>
    <row r="14" spans="1:16" ht="18" customHeight="1">
      <c r="A14" s="81">
        <v>11</v>
      </c>
      <c r="B14" s="135" t="s">
        <v>97</v>
      </c>
      <c r="C14" s="110">
        <f>'1 этап'!E14</f>
        <v>0.007766203703703706</v>
      </c>
      <c r="D14" s="111">
        <f>'1 этап'!F14</f>
        <v>500</v>
      </c>
      <c r="E14" s="112">
        <f>'2 Этап'!E14</f>
        <v>0.008402777777777759</v>
      </c>
      <c r="F14" s="113">
        <f>'2 Этап'!F14</f>
        <v>525</v>
      </c>
      <c r="G14" s="110">
        <f>'3 Этап'!E14</f>
        <v>0.008900462962962874</v>
      </c>
      <c r="H14" s="113">
        <f>'3 Этап'!F14</f>
        <v>550</v>
      </c>
      <c r="I14" s="110">
        <f>'4 Этап'!E14</f>
        <v>0.008912037037037024</v>
      </c>
      <c r="J14" s="113">
        <f>'4 Этап'!F14</f>
        <v>500</v>
      </c>
      <c r="K14" s="110">
        <f>'5-й Этап'!E14</f>
        <v>0.001192129629629668</v>
      </c>
      <c r="L14" s="113">
        <f>'5-й Этап'!F14</f>
        <v>100</v>
      </c>
      <c r="M14" s="114">
        <f t="shared" si="0"/>
        <v>2175</v>
      </c>
      <c r="N14" s="115"/>
      <c r="O14" s="116">
        <f t="shared" si="1"/>
        <v>0.03517361111111103</v>
      </c>
      <c r="P14" s="117"/>
    </row>
    <row r="15" spans="1:16" ht="18" customHeight="1">
      <c r="A15" s="81">
        <v>12</v>
      </c>
      <c r="B15" s="135" t="s">
        <v>98</v>
      </c>
      <c r="C15" s="110">
        <f>'1 этап'!E15</f>
        <v>0.006458333333333344</v>
      </c>
      <c r="D15" s="111">
        <f>'1 этап'!F15</f>
        <v>325</v>
      </c>
      <c r="E15" s="112">
        <f>'2 Этап'!E15</f>
        <v>0.006111111111111123</v>
      </c>
      <c r="F15" s="113">
        <f>'2 Этап'!F15</f>
        <v>300</v>
      </c>
      <c r="G15" s="110">
        <f>'3 Этап'!E15</f>
        <v>0.0063773148148148495</v>
      </c>
      <c r="H15" s="113">
        <f>'3 Этап'!F15</f>
        <v>300</v>
      </c>
      <c r="I15" s="110">
        <f>'4 Этап'!E15</f>
        <v>0.005960648148148229</v>
      </c>
      <c r="J15" s="113">
        <f>'4 Этап'!F15</f>
        <v>275</v>
      </c>
      <c r="K15" s="110">
        <f>'5-й Этап'!E15</f>
        <v>0.0008680555555554692</v>
      </c>
      <c r="L15" s="113">
        <f>'5-й Этап'!F15</f>
        <v>50</v>
      </c>
      <c r="M15" s="114">
        <f t="shared" si="0"/>
        <v>1250</v>
      </c>
      <c r="N15" s="115"/>
      <c r="O15" s="116">
        <f t="shared" si="1"/>
        <v>0.025775462962963014</v>
      </c>
      <c r="P15" s="117"/>
    </row>
    <row r="16" spans="1:16" ht="18" customHeight="1">
      <c r="A16" s="81">
        <v>13</v>
      </c>
      <c r="B16" s="135" t="s">
        <v>99</v>
      </c>
      <c r="C16" s="110">
        <f>'1 этап'!E16</f>
        <v>0.016956018518518495</v>
      </c>
      <c r="D16" s="111">
        <f>'1 этап'!F16</f>
        <v>800</v>
      </c>
      <c r="E16" s="112">
        <f>'2 Этап'!E16</f>
        <v>0.010740740740740717</v>
      </c>
      <c r="F16" s="113">
        <f>'2 Этап'!F16</f>
        <v>500</v>
      </c>
      <c r="G16" s="110">
        <f>'3 Этап'!E16</f>
        <v>0.010289351851851869</v>
      </c>
      <c r="H16" s="113">
        <f>'3 Этап'!F16</f>
        <v>500</v>
      </c>
      <c r="I16" s="110">
        <f>'4 Этап'!E16</f>
        <v>0.010949074074074083</v>
      </c>
      <c r="J16" s="113">
        <f>'4 Этап'!F16</f>
        <v>500</v>
      </c>
      <c r="K16" s="110">
        <f>'5-й Этап'!E16</f>
        <v>0</v>
      </c>
      <c r="L16" s="113">
        <f>'5-й Этап'!F16</f>
        <v>0</v>
      </c>
      <c r="M16" s="114">
        <f t="shared" si="0"/>
        <v>2300</v>
      </c>
      <c r="N16" s="115"/>
      <c r="O16" s="116">
        <f t="shared" si="1"/>
        <v>0.048935185185185165</v>
      </c>
      <c r="P16" s="117"/>
    </row>
    <row r="17" spans="1:16" ht="18" customHeight="1">
      <c r="A17" s="81">
        <v>14</v>
      </c>
      <c r="B17" s="135" t="s">
        <v>84</v>
      </c>
      <c r="C17" s="110">
        <f>'1 этап'!E17</f>
        <v>0.001087962962962985</v>
      </c>
      <c r="D17" s="111">
        <f>'1 этап'!F17</f>
        <v>50</v>
      </c>
      <c r="E17" s="112">
        <f>'2 Этап'!E17</f>
        <v>0.0023495370370369972</v>
      </c>
      <c r="F17" s="113">
        <f>'2 Этап'!F17</f>
        <v>100</v>
      </c>
      <c r="G17" s="110">
        <f>'3 Этап'!E17</f>
        <v>0.0004745370370370372</v>
      </c>
      <c r="H17" s="113">
        <f>'3 Этап'!F17</f>
        <v>25</v>
      </c>
      <c r="I17" s="110">
        <f>'4 Этап'!E17</f>
        <v>0.0012037037037037068</v>
      </c>
      <c r="J17" s="113">
        <f>'4 Этап'!F17</f>
        <v>50</v>
      </c>
      <c r="K17" s="110">
        <f>'5-й Этап'!E17</f>
        <v>0</v>
      </c>
      <c r="L17" s="113">
        <f>'5-й Этап'!F17</f>
        <v>0</v>
      </c>
      <c r="M17" s="114">
        <f t="shared" si="0"/>
        <v>225</v>
      </c>
      <c r="N17" s="115"/>
      <c r="O17" s="116">
        <f t="shared" si="1"/>
        <v>0.005115740740740726</v>
      </c>
      <c r="P17" s="117"/>
    </row>
    <row r="18" spans="1:16" ht="18" customHeight="1">
      <c r="A18" s="81">
        <v>15</v>
      </c>
      <c r="B18" s="135" t="s">
        <v>85</v>
      </c>
      <c r="C18" s="110">
        <f>'1 этап'!E18</f>
        <v>0.008032407407407405</v>
      </c>
      <c r="D18" s="111">
        <f>'1 этап'!F18</f>
        <v>400</v>
      </c>
      <c r="E18" s="112">
        <f>'2 Этап'!E18</f>
        <v>0.010787037037037095</v>
      </c>
      <c r="F18" s="113">
        <f>'2 Этап'!F18</f>
        <v>525</v>
      </c>
      <c r="G18" s="110">
        <f>'3 Этап'!E18</f>
        <v>0.00708333333333333</v>
      </c>
      <c r="H18" s="113">
        <f>'3 Этап'!F18</f>
        <v>350</v>
      </c>
      <c r="I18" s="110">
        <f>'4 Этап'!E18</f>
        <v>0.007997685185185177</v>
      </c>
      <c r="J18" s="113">
        <f>'4 Этап'!F18</f>
        <v>375</v>
      </c>
      <c r="K18" s="110">
        <f>'5-й Этап'!E18</f>
        <v>0.0037962962962962976</v>
      </c>
      <c r="L18" s="113">
        <f>'5-й Этап'!F18</f>
        <v>200</v>
      </c>
      <c r="M18" s="114">
        <f t="shared" si="0"/>
        <v>1850</v>
      </c>
      <c r="N18" s="115"/>
      <c r="O18" s="116">
        <f t="shared" si="1"/>
        <v>0.037696759259259305</v>
      </c>
      <c r="P18" s="117"/>
    </row>
    <row r="19" spans="1:16" ht="18" customHeight="1">
      <c r="A19" s="81">
        <v>16</v>
      </c>
      <c r="B19" s="135" t="s">
        <v>86</v>
      </c>
      <c r="C19" s="110">
        <f>'1 этап'!E19</f>
        <v>0.002349537037037039</v>
      </c>
      <c r="D19" s="111">
        <f>'1 этап'!F19</f>
        <v>125</v>
      </c>
      <c r="E19" s="112">
        <f>'2 Этап'!E19</f>
        <v>0.004780092592592544</v>
      </c>
      <c r="F19" s="113">
        <f>'2 Этап'!F19</f>
        <v>200</v>
      </c>
      <c r="G19" s="110">
        <f>'3 Этап'!E19</f>
        <v>0.0034143518518519045</v>
      </c>
      <c r="H19" s="113">
        <f>'3 Этап'!F19</f>
        <v>150</v>
      </c>
      <c r="I19" s="110">
        <f>'4 Этап'!E19</f>
        <v>0.004907407407407471</v>
      </c>
      <c r="J19" s="113">
        <f>'4 Этап'!F19</f>
        <v>200</v>
      </c>
      <c r="K19" s="110">
        <f>'5-й Этап'!E19</f>
        <v>0.0026273148148149295</v>
      </c>
      <c r="L19" s="113">
        <f>'5-й Этап'!F19</f>
        <v>125</v>
      </c>
      <c r="M19" s="114">
        <f t="shared" si="0"/>
        <v>800</v>
      </c>
      <c r="N19" s="115"/>
      <c r="O19" s="116">
        <f t="shared" si="1"/>
        <v>0.01807870370370389</v>
      </c>
      <c r="P19" s="117"/>
    </row>
    <row r="20" spans="1:16" ht="18" customHeight="1">
      <c r="A20" s="81">
        <v>17</v>
      </c>
      <c r="B20" s="135" t="s">
        <v>87</v>
      </c>
      <c r="C20" s="110">
        <f>'1 этап'!E20</f>
        <v>0.0014004629629629506</v>
      </c>
      <c r="D20" s="111">
        <f>'1 этап'!F20</f>
        <v>100</v>
      </c>
      <c r="E20" s="112">
        <f>'2 Этап'!E20</f>
        <v>0.0016435185185185719</v>
      </c>
      <c r="F20" s="113">
        <f>'2 Этап'!F20</f>
        <v>100</v>
      </c>
      <c r="G20" s="110">
        <f>'3 Этап'!E20</f>
        <v>0.0015624999999999112</v>
      </c>
      <c r="H20" s="113">
        <f>'3 Этап'!F20</f>
        <v>100</v>
      </c>
      <c r="I20" s="110">
        <f>'4 Этап'!E20</f>
        <v>0.0015509259259257613</v>
      </c>
      <c r="J20" s="113">
        <f>'4 Этап'!F20</f>
        <v>100</v>
      </c>
      <c r="K20" s="110">
        <f>'5-й Этап'!E20</f>
        <v>0</v>
      </c>
      <c r="L20" s="113">
        <f>'5-й Этап'!F20</f>
        <v>0</v>
      </c>
      <c r="M20" s="114">
        <f t="shared" si="0"/>
        <v>400</v>
      </c>
      <c r="N20" s="115"/>
      <c r="O20" s="116">
        <f t="shared" si="1"/>
        <v>0.006157407407407195</v>
      </c>
      <c r="P20" s="117"/>
    </row>
    <row r="21" spans="1:16" ht="18" customHeight="1">
      <c r="A21" s="81">
        <v>18</v>
      </c>
      <c r="B21" s="137" t="s">
        <v>88</v>
      </c>
      <c r="C21" s="110">
        <f>'1 этап'!E21</f>
        <v>0.005740740740740741</v>
      </c>
      <c r="D21" s="111">
        <f>'1 этап'!F21</f>
        <v>250</v>
      </c>
      <c r="E21" s="112">
        <f>'2 Этап'!E21</f>
        <v>0.007662037037036995</v>
      </c>
      <c r="F21" s="113">
        <f>'2 Этап'!F21</f>
        <v>300</v>
      </c>
      <c r="G21" s="110">
        <f>'3 Этап'!E21</f>
        <v>0.0025347222222222854</v>
      </c>
      <c r="H21" s="113">
        <f>'3 Этап'!F21</f>
        <v>100</v>
      </c>
      <c r="I21" s="110">
        <f>'4 Этап'!E21</f>
        <v>0.002465277777777941</v>
      </c>
      <c r="J21" s="113">
        <f>'4 Этап'!F21</f>
        <v>100</v>
      </c>
      <c r="K21" s="110">
        <f>'5-й Этап'!E21</f>
        <v>0.0027199074074073515</v>
      </c>
      <c r="L21" s="113">
        <f>'5-й Этап'!F21</f>
        <v>100</v>
      </c>
      <c r="M21" s="114">
        <f t="shared" si="0"/>
        <v>850</v>
      </c>
      <c r="N21" s="115"/>
      <c r="O21" s="116">
        <f t="shared" si="1"/>
        <v>0.021122685185185314</v>
      </c>
      <c r="P21" s="117"/>
    </row>
    <row r="22" spans="1:16" ht="18" customHeight="1">
      <c r="A22" s="82">
        <v>19</v>
      </c>
      <c r="B22" s="137" t="s">
        <v>102</v>
      </c>
      <c r="C22" s="110">
        <f>'1 этап'!E22</f>
        <v>0.007789351851851867</v>
      </c>
      <c r="D22" s="111">
        <f>'1 этап'!F22</f>
        <v>400</v>
      </c>
      <c r="E22" s="112">
        <f>'2 Этап'!E22</f>
        <v>0.008784722222222208</v>
      </c>
      <c r="F22" s="113">
        <f>'2 Этап'!F22</f>
        <v>400</v>
      </c>
      <c r="G22" s="110">
        <f>'3 Этап'!E22</f>
        <v>0.007743055555555545</v>
      </c>
      <c r="H22" s="113">
        <f>'3 Этап'!F22</f>
        <v>325</v>
      </c>
      <c r="I22" s="110">
        <f>'4 Этап'!E22</f>
        <v>0.008946759259259363</v>
      </c>
      <c r="J22" s="113">
        <f>'4 Этап'!F22</f>
        <v>400</v>
      </c>
      <c r="K22" s="110">
        <f>'5-й Этап'!E22</f>
        <v>0.0015046296296296058</v>
      </c>
      <c r="L22" s="113">
        <f>'5-й Этап'!F22</f>
        <v>100</v>
      </c>
      <c r="M22" s="114">
        <f t="shared" si="0"/>
        <v>1625</v>
      </c>
      <c r="N22" s="115"/>
      <c r="O22" s="116">
        <f t="shared" si="1"/>
        <v>0.03476851851851859</v>
      </c>
      <c r="P22" s="117"/>
    </row>
    <row r="23" spans="1:16" ht="18" customHeight="1">
      <c r="A23" s="82">
        <v>20</v>
      </c>
      <c r="B23" s="137" t="s">
        <v>103</v>
      </c>
      <c r="C23" s="110">
        <f>'1 этап'!E23</f>
        <v>0.004988425925925938</v>
      </c>
      <c r="D23" s="111">
        <f>'1 этап'!F23</f>
        <v>250</v>
      </c>
      <c r="E23" s="112">
        <f>'2 Этап'!E23</f>
        <v>0.004513888888888928</v>
      </c>
      <c r="F23" s="113">
        <f>'2 Этап'!F23</f>
        <v>250</v>
      </c>
      <c r="G23" s="110">
        <f>'3 Этап'!E23</f>
        <v>0.002083333333333326</v>
      </c>
      <c r="H23" s="113">
        <f>'3 Этап'!F23</f>
        <v>100</v>
      </c>
      <c r="I23" s="110">
        <f>'4 Этап'!E23</f>
        <v>0.0020023148148147207</v>
      </c>
      <c r="J23" s="113">
        <f>'4 Этап'!F23</f>
        <v>100</v>
      </c>
      <c r="K23" s="110">
        <f>'5-й Этап'!E23</f>
        <v>0</v>
      </c>
      <c r="L23" s="113">
        <f>'5-й Этап'!F23</f>
        <v>0</v>
      </c>
      <c r="M23" s="114">
        <f t="shared" si="0"/>
        <v>700</v>
      </c>
      <c r="N23" s="115"/>
      <c r="O23" s="116">
        <f t="shared" si="1"/>
        <v>0.013587962962962913</v>
      </c>
      <c r="P23" s="117"/>
    </row>
    <row r="24" spans="1:16" ht="18" customHeight="1">
      <c r="A24" s="82">
        <v>21</v>
      </c>
      <c r="B24" s="138" t="s">
        <v>104</v>
      </c>
      <c r="C24" s="110">
        <f>'1 этап'!E24</f>
        <v>0.00874999999999998</v>
      </c>
      <c r="D24" s="111">
        <f>'1 этап'!F24</f>
        <v>500</v>
      </c>
      <c r="E24" s="112">
        <f>'2 Этап'!E24</f>
        <v>0.00918981481481479</v>
      </c>
      <c r="F24" s="113">
        <f>'2 Этап'!F24</f>
        <v>500</v>
      </c>
      <c r="G24" s="110">
        <f>'3 Этап'!E24</f>
        <v>0.009363425925925983</v>
      </c>
      <c r="H24" s="113">
        <f>'3 Этап'!F24</f>
        <v>500</v>
      </c>
      <c r="I24" s="110">
        <f>'4 Этап'!E24</f>
        <v>0.009351851851851833</v>
      </c>
      <c r="J24" s="113">
        <f>'4 Этап'!F24</f>
        <v>525</v>
      </c>
      <c r="K24" s="110">
        <f>'5-й Этап'!E24</f>
        <v>0.0015046296296296058</v>
      </c>
      <c r="L24" s="113">
        <f>'5-й Этап'!F24</f>
        <v>100</v>
      </c>
      <c r="M24" s="114">
        <f t="shared" si="0"/>
        <v>2125</v>
      </c>
      <c r="N24" s="115"/>
      <c r="O24" s="116">
        <f t="shared" si="1"/>
        <v>0.03815972222222219</v>
      </c>
      <c r="P24" s="117"/>
    </row>
    <row r="25" spans="1:16" ht="18" customHeight="1">
      <c r="A25" s="81">
        <v>22</v>
      </c>
      <c r="B25" s="138" t="s">
        <v>105</v>
      </c>
      <c r="C25" s="110">
        <f>'1 этап'!E25</f>
        <v>0.011053240740740738</v>
      </c>
      <c r="D25" s="111">
        <f>'1 этап'!F25</f>
        <v>425</v>
      </c>
      <c r="E25" s="112">
        <f>'2 Этап'!E25</f>
        <v>0.010868055555555589</v>
      </c>
      <c r="F25" s="113">
        <f>'2 Этап'!F25</f>
        <v>400</v>
      </c>
      <c r="G25" s="110">
        <f>'3 Этап'!E25</f>
        <v>0.010231481481481453</v>
      </c>
      <c r="H25" s="113">
        <f>'3 Этап'!F25</f>
        <v>400</v>
      </c>
      <c r="I25" s="110">
        <f>'4 Этап'!E25</f>
        <v>0.012314814814814778</v>
      </c>
      <c r="J25" s="113">
        <f>'4 Этап'!F25</f>
        <v>450</v>
      </c>
      <c r="K25" s="110">
        <f>'5-й Этап'!E25</f>
        <v>0.0019097222222222987</v>
      </c>
      <c r="L25" s="113">
        <f>'5-й Этап'!F25</f>
        <v>100</v>
      </c>
      <c r="M25" s="114">
        <f t="shared" si="0"/>
        <v>1775</v>
      </c>
      <c r="N25" s="115"/>
      <c r="O25" s="116">
        <f t="shared" si="1"/>
        <v>0.04637731481481486</v>
      </c>
      <c r="P25" s="117"/>
    </row>
    <row r="26" spans="1:16" ht="18" customHeight="1">
      <c r="A26" s="81">
        <v>23</v>
      </c>
      <c r="B26" s="138" t="s">
        <v>106</v>
      </c>
      <c r="C26" s="110">
        <f>'1 этап'!E26</f>
        <v>0.004131944444444452</v>
      </c>
      <c r="D26" s="111">
        <f>'1 этап'!F26</f>
        <v>200</v>
      </c>
      <c r="E26" s="112">
        <f>'2 Этап'!E26</f>
        <v>0.003356481481481488</v>
      </c>
      <c r="F26" s="113">
        <f>'2 Этап'!F26</f>
        <v>150</v>
      </c>
      <c r="G26" s="110">
        <f>'3 Этап'!E26</f>
        <v>0.003379629629629566</v>
      </c>
      <c r="H26" s="113">
        <f>'3 Этап'!F26</f>
        <v>150</v>
      </c>
      <c r="I26" s="110">
        <f>'4 Этап'!E26</f>
        <v>0.0051967592592593315</v>
      </c>
      <c r="J26" s="113">
        <f>'4 Этап'!F26</f>
        <v>250</v>
      </c>
      <c r="K26" s="110">
        <f>'5-й Этап'!E26</f>
        <v>0</v>
      </c>
      <c r="L26" s="113">
        <f>'5-й Этап'!F26</f>
        <v>0</v>
      </c>
      <c r="M26" s="114">
        <f t="shared" si="0"/>
        <v>750</v>
      </c>
      <c r="N26" s="115"/>
      <c r="O26" s="116">
        <f t="shared" si="1"/>
        <v>0.016064814814814837</v>
      </c>
      <c r="P26" s="117"/>
    </row>
    <row r="27" spans="1:16" ht="18" customHeight="1">
      <c r="A27" s="81">
        <v>24</v>
      </c>
      <c r="B27" s="135" t="s">
        <v>107</v>
      </c>
      <c r="C27" s="110">
        <f>'1 этап'!E27</f>
        <v>0.0037962962962962976</v>
      </c>
      <c r="D27" s="111">
        <f>'1 этап'!F27</f>
        <v>225</v>
      </c>
      <c r="E27" s="112">
        <f>'2 Этап'!E27</f>
        <v>0.004039351851851836</v>
      </c>
      <c r="F27" s="113">
        <f>'2 Этап'!F27</f>
        <v>250</v>
      </c>
      <c r="G27" s="110">
        <f>'3 Этап'!E27</f>
        <v>0.00406250000000008</v>
      </c>
      <c r="H27" s="113">
        <f>'3 Этап'!F27</f>
        <v>225</v>
      </c>
      <c r="I27" s="110">
        <f>'4 Этап'!E27</f>
        <v>0.00406250000000008</v>
      </c>
      <c r="J27" s="113">
        <f>'4 Этап'!F27</f>
        <v>200</v>
      </c>
      <c r="K27" s="110">
        <f>'5-й Этап'!E27</f>
        <v>0.0014467592592591894</v>
      </c>
      <c r="L27" s="113">
        <f>'5-й Этап'!F27</f>
        <v>100</v>
      </c>
      <c r="M27" s="114">
        <f t="shared" si="0"/>
        <v>1000</v>
      </c>
      <c r="N27" s="115"/>
      <c r="O27" s="116">
        <f t="shared" si="1"/>
        <v>0.017407407407407482</v>
      </c>
      <c r="P27" s="117"/>
    </row>
    <row r="28" spans="1:16" ht="18" customHeight="1">
      <c r="A28" s="81">
        <v>25</v>
      </c>
      <c r="B28" s="138" t="s">
        <v>108</v>
      </c>
      <c r="C28" s="110">
        <f>'1 этап'!E28</f>
        <v>0.015023148148148147</v>
      </c>
      <c r="D28" s="111">
        <f>'1 этап'!F28</f>
        <v>900</v>
      </c>
      <c r="E28" s="112">
        <f>'2 Этап'!E28</f>
        <v>0.009826388888888926</v>
      </c>
      <c r="F28" s="113">
        <f>'2 Этап'!F28</f>
        <v>600</v>
      </c>
      <c r="G28" s="110">
        <f>'3 Этап'!E28</f>
        <v>0.008194444444444393</v>
      </c>
      <c r="H28" s="113">
        <f>'3 Этап'!F28</f>
        <v>500</v>
      </c>
      <c r="I28" s="110">
        <f>'4 Этап'!E28</f>
        <v>0.007997685185185066</v>
      </c>
      <c r="J28" s="113">
        <f>'4 Этап'!F28</f>
        <v>500</v>
      </c>
      <c r="K28" s="110">
        <f>'5-й Этап'!E28</f>
        <v>0</v>
      </c>
      <c r="L28" s="113">
        <f>'5-й Этап'!F28</f>
        <v>100</v>
      </c>
      <c r="M28" s="114">
        <f t="shared" si="0"/>
        <v>2600</v>
      </c>
      <c r="N28" s="115"/>
      <c r="O28" s="116">
        <f t="shared" si="1"/>
        <v>0.04104166666666653</v>
      </c>
      <c r="P28" s="117"/>
    </row>
    <row r="29" spans="1:16" ht="18" customHeight="1">
      <c r="A29" s="81">
        <v>26</v>
      </c>
      <c r="B29" s="138" t="s">
        <v>109</v>
      </c>
      <c r="C29" s="110">
        <f>'1 этап'!E29</f>
        <v>0.016921296296296295</v>
      </c>
      <c r="D29" s="111">
        <f>'1 этап'!F29</f>
        <v>1000</v>
      </c>
      <c r="E29" s="112">
        <f>'2 Этап'!E29</f>
        <v>0.010694444444444395</v>
      </c>
      <c r="F29" s="113">
        <f>'2 Этап'!F29</f>
        <v>600</v>
      </c>
      <c r="G29" s="110">
        <f>'3 Этап'!E29</f>
        <v>0.00881944444444449</v>
      </c>
      <c r="H29" s="113">
        <f>'3 Этап'!F29</f>
        <v>500</v>
      </c>
      <c r="I29" s="110">
        <f>'4 Этап'!E29</f>
        <v>0.009317129629629606</v>
      </c>
      <c r="J29" s="113">
        <f>'4 Этап'!F29</f>
        <v>525</v>
      </c>
      <c r="K29" s="110">
        <f>'5-й Этап'!E29</f>
        <v>0</v>
      </c>
      <c r="L29" s="113">
        <f>'5-й Этап'!F29</f>
        <v>0</v>
      </c>
      <c r="M29" s="114">
        <f t="shared" si="0"/>
        <v>2625</v>
      </c>
      <c r="N29" s="115"/>
      <c r="O29" s="116">
        <f t="shared" si="1"/>
        <v>0.04575231481481479</v>
      </c>
      <c r="P29" s="117"/>
    </row>
    <row r="30" spans="1:16" ht="18" customHeight="1">
      <c r="A30" s="81">
        <v>27</v>
      </c>
      <c r="B30" s="138" t="s">
        <v>110</v>
      </c>
      <c r="C30" s="110">
        <f>'1 этап'!E30</f>
        <v>0.00871527777777778</v>
      </c>
      <c r="D30" s="111">
        <f>'1 этап'!F30</f>
        <v>525</v>
      </c>
      <c r="E30" s="112">
        <f>'2 Этап'!E30</f>
        <v>0.005046296296296271</v>
      </c>
      <c r="F30" s="113">
        <f>'2 Этап'!F30</f>
        <v>300</v>
      </c>
      <c r="G30" s="110">
        <f>'3 Этап'!E30</f>
        <v>0.004849537037037055</v>
      </c>
      <c r="H30" s="113">
        <f>'3 Этап'!F30</f>
        <v>300</v>
      </c>
      <c r="I30" s="110">
        <f>'4 Этап'!E30</f>
        <v>0.00666666666666671</v>
      </c>
      <c r="J30" s="113">
        <f>'4 Этап'!F30</f>
        <v>400</v>
      </c>
      <c r="K30" s="110">
        <f>'5-й Этап'!E30</f>
        <v>0</v>
      </c>
      <c r="L30" s="113">
        <f>'5-й Этап'!F30</f>
        <v>0</v>
      </c>
      <c r="M30" s="114">
        <f t="shared" si="0"/>
        <v>1525</v>
      </c>
      <c r="N30" s="115"/>
      <c r="O30" s="116">
        <f t="shared" si="1"/>
        <v>0.025277777777777816</v>
      </c>
      <c r="P30" s="117"/>
    </row>
    <row r="31" spans="1:16" ht="18" customHeight="1">
      <c r="A31" s="81">
        <v>28</v>
      </c>
      <c r="B31" s="138" t="s">
        <v>111</v>
      </c>
      <c r="C31" s="110">
        <f>'1 этап'!E31</f>
        <v>0.013368055555555536</v>
      </c>
      <c r="D31" s="111">
        <f>'1 этап'!F31</f>
        <v>600</v>
      </c>
      <c r="E31" s="112">
        <f>'2 Этап'!E31</f>
        <v>0.005081018518518554</v>
      </c>
      <c r="F31" s="113">
        <f>'2 Этап'!F31</f>
        <v>250</v>
      </c>
      <c r="G31" s="110">
        <f>'3 Этап'!E31</f>
        <v>0.0008796296296296191</v>
      </c>
      <c r="H31" s="113">
        <f>'3 Этап'!F31</f>
        <v>50</v>
      </c>
      <c r="I31" s="110">
        <f>'4 Этап'!E31</f>
        <v>0.006539351851851838</v>
      </c>
      <c r="J31" s="113">
        <f>'4 Этап'!F31</f>
        <v>300</v>
      </c>
      <c r="K31" s="110">
        <f>'5-й Этап'!E31</f>
        <v>0</v>
      </c>
      <c r="L31" s="113">
        <f>'5-й Этап'!F31</f>
        <v>0</v>
      </c>
      <c r="M31" s="114">
        <f t="shared" si="0"/>
        <v>1200</v>
      </c>
      <c r="N31" s="115"/>
      <c r="O31" s="116">
        <f t="shared" si="1"/>
        <v>0.025868055555555547</v>
      </c>
      <c r="P31" s="117"/>
    </row>
    <row r="32" spans="1:16" ht="18" customHeight="1">
      <c r="A32" s="81">
        <v>29</v>
      </c>
      <c r="B32" s="138" t="s">
        <v>112</v>
      </c>
      <c r="C32" s="110">
        <f>'1 этап'!E32</f>
        <v>0.01626157407407411</v>
      </c>
      <c r="D32" s="111">
        <f>'1 этап'!F32</f>
        <v>925</v>
      </c>
      <c r="E32" s="112">
        <f>'2 Этап'!E32</f>
        <v>0.009722222222222243</v>
      </c>
      <c r="F32" s="113">
        <f>'2 Этап'!F32</f>
        <v>600</v>
      </c>
      <c r="G32" s="110">
        <f>'3 Этап'!E32</f>
        <v>0.00924768518518515</v>
      </c>
      <c r="H32" s="113">
        <f>'3 Этап'!F32</f>
        <v>575</v>
      </c>
      <c r="I32" s="110">
        <f>'4 Этап'!E32</f>
        <v>0.011759259259259358</v>
      </c>
      <c r="J32" s="113">
        <f>'4 Этап'!F32</f>
        <v>700</v>
      </c>
      <c r="K32" s="110">
        <f>'5-й Этап'!E32</f>
        <v>0</v>
      </c>
      <c r="L32" s="113">
        <f>'5-й Этап'!F32</f>
        <v>0</v>
      </c>
      <c r="M32" s="114">
        <f t="shared" si="0"/>
        <v>2800</v>
      </c>
      <c r="N32" s="115"/>
      <c r="O32" s="116">
        <f t="shared" si="1"/>
        <v>0.04699074074074086</v>
      </c>
      <c r="P32" s="117"/>
    </row>
    <row r="33" spans="1:16" ht="18" customHeight="1">
      <c r="A33" s="81">
        <v>30</v>
      </c>
      <c r="B33" s="138" t="s">
        <v>113</v>
      </c>
      <c r="C33" s="110">
        <f>'1 этап'!E33</f>
        <v>0.002222222222222181</v>
      </c>
      <c r="D33" s="111">
        <f>'1 этап'!F33</f>
        <v>100</v>
      </c>
      <c r="E33" s="112">
        <f>'2 Этап'!E33</f>
        <v>0.0018402777777777324</v>
      </c>
      <c r="F33" s="113">
        <f>'2 Этап'!F33</f>
        <v>100</v>
      </c>
      <c r="G33" s="110">
        <f>'3 Этап'!E33</f>
        <v>0.0016203703703704386</v>
      </c>
      <c r="H33" s="113">
        <f>'3 Этап'!F33</f>
        <v>75</v>
      </c>
      <c r="I33" s="110">
        <f>'4 Этап'!E33</f>
        <v>0.0022453703703703143</v>
      </c>
      <c r="J33" s="113">
        <f>'4 Этап'!F33</f>
        <v>100</v>
      </c>
      <c r="K33" s="110">
        <f>'5-й Этап'!E33</f>
        <v>0</v>
      </c>
      <c r="L33" s="113">
        <f>'5-й Этап'!F33</f>
        <v>0</v>
      </c>
      <c r="M33" s="114">
        <f t="shared" si="0"/>
        <v>375</v>
      </c>
      <c r="N33" s="115"/>
      <c r="O33" s="116">
        <f t="shared" si="1"/>
        <v>0.007928240740740666</v>
      </c>
      <c r="P33" s="117"/>
    </row>
    <row r="34" spans="1:16" ht="18" customHeight="1">
      <c r="A34" s="81">
        <v>31</v>
      </c>
      <c r="B34" s="138" t="s">
        <v>114</v>
      </c>
      <c r="C34" s="110">
        <f>'1 этап'!E34</f>
        <v>0.0010185185185185297</v>
      </c>
      <c r="D34" s="111">
        <f>'1 этап'!F34</f>
        <v>50</v>
      </c>
      <c r="E34" s="112">
        <f>'2 Этап'!E34</f>
        <v>0.0009027777777778079</v>
      </c>
      <c r="F34" s="113">
        <f>'2 Этап'!F34</f>
        <v>50</v>
      </c>
      <c r="G34" s="110">
        <f>'3 Этап'!E34</f>
        <v>0.0010185185185184187</v>
      </c>
      <c r="H34" s="113">
        <f>'3 Этап'!F34</f>
        <v>50</v>
      </c>
      <c r="I34" s="110">
        <f>'4 Этап'!E34</f>
        <v>0.000694444444444442</v>
      </c>
      <c r="J34" s="113">
        <f>'4 Этап'!F34</f>
        <v>50</v>
      </c>
      <c r="K34" s="110">
        <f>'5-й Этап'!E34</f>
        <v>0</v>
      </c>
      <c r="L34" s="113">
        <f>'5-й Этап'!F34</f>
        <v>0</v>
      </c>
      <c r="M34" s="114">
        <f t="shared" si="0"/>
        <v>200</v>
      </c>
      <c r="N34" s="115"/>
      <c r="O34" s="116">
        <f t="shared" si="1"/>
        <v>0.0036342592592591982</v>
      </c>
      <c r="P34" s="117"/>
    </row>
    <row r="35" spans="1:16" ht="18" customHeight="1">
      <c r="A35" s="81">
        <v>32</v>
      </c>
      <c r="B35" s="138" t="s">
        <v>116</v>
      </c>
      <c r="C35" s="110">
        <f>'1 этап'!E35</f>
        <v>0.00662037037037036</v>
      </c>
      <c r="D35" s="111">
        <f>'1 этап'!F35</f>
        <v>400</v>
      </c>
      <c r="E35" s="112">
        <f>'2 Этап'!E35</f>
        <v>0.006712962962962976</v>
      </c>
      <c r="F35" s="113">
        <f>'2 Этап'!F35</f>
        <v>400</v>
      </c>
      <c r="G35" s="110">
        <f>'3 Этап'!E35</f>
        <v>0.0049884259259258545</v>
      </c>
      <c r="H35" s="113">
        <f>'3 Этап'!F35</f>
        <v>300</v>
      </c>
      <c r="I35" s="110">
        <f>'4 Этап'!E35</f>
        <v>0.005405092592592586</v>
      </c>
      <c r="J35" s="113">
        <f>'4 Этап'!F35</f>
        <v>300</v>
      </c>
      <c r="K35" s="110">
        <f>'5-й Этап'!E35</f>
        <v>0</v>
      </c>
      <c r="L35" s="113">
        <f>'5-й Этап'!F35</f>
        <v>0</v>
      </c>
      <c r="M35" s="114">
        <f t="shared" si="0"/>
        <v>1400</v>
      </c>
      <c r="N35" s="115"/>
      <c r="O35" s="116">
        <f t="shared" si="1"/>
        <v>0.023726851851851777</v>
      </c>
      <c r="P35" s="117"/>
    </row>
    <row r="36" spans="1:16" ht="18" customHeight="1">
      <c r="A36" s="81">
        <v>33</v>
      </c>
      <c r="B36" s="138" t="s">
        <v>117</v>
      </c>
      <c r="C36" s="110">
        <f>'1 этап'!E36</f>
        <v>0.008460648148148175</v>
      </c>
      <c r="D36" s="111">
        <f>'1 этап'!F36</f>
        <v>350</v>
      </c>
      <c r="E36" s="112">
        <f>'2 Этап'!E36</f>
        <v>0.00981481481481472</v>
      </c>
      <c r="F36" s="113">
        <f>'2 Этап'!F36</f>
        <v>375</v>
      </c>
      <c r="G36" s="110">
        <f>'3 Этап'!E36</f>
        <v>0.00956018518518531</v>
      </c>
      <c r="H36" s="113">
        <f>'3 Этап'!F36</f>
        <v>350</v>
      </c>
      <c r="I36" s="110">
        <f>'4 Этап'!E36</f>
        <v>0.010740740740740717</v>
      </c>
      <c r="J36" s="113">
        <f>'4 Этап'!F36</f>
        <v>400</v>
      </c>
      <c r="K36" s="110">
        <f>'5-й Этап'!E36</f>
        <v>0</v>
      </c>
      <c r="L36" s="113">
        <f>'5-й Этап'!F36</f>
        <v>0</v>
      </c>
      <c r="M36" s="114">
        <f t="shared" si="0"/>
        <v>1475</v>
      </c>
      <c r="N36" s="115"/>
      <c r="O36" s="116">
        <f t="shared" si="1"/>
        <v>0.038576388888888924</v>
      </c>
      <c r="P36" s="117"/>
    </row>
    <row r="37" spans="1:16" ht="18" customHeight="1" thickBot="1">
      <c r="A37" s="81">
        <v>34</v>
      </c>
      <c r="B37" s="138" t="s">
        <v>115</v>
      </c>
      <c r="C37" s="118">
        <f>'1 этап'!E37</f>
        <v>0.013460648148148124</v>
      </c>
      <c r="D37" s="119">
        <f>'1 этап'!F37</f>
        <v>850</v>
      </c>
      <c r="E37" s="120">
        <f>'2 Этап'!E37</f>
        <v>0.011076388888888955</v>
      </c>
      <c r="F37" s="121">
        <f>'2 Этап'!F37</f>
        <v>700</v>
      </c>
      <c r="G37" s="118">
        <f>'3 Этап'!E37</f>
        <v>0.009733796296296227</v>
      </c>
      <c r="H37" s="121">
        <f>'3 Этап'!F37</f>
        <v>625</v>
      </c>
      <c r="I37" s="133">
        <f>'4 Этап'!E37</f>
        <v>0.010879629629629628</v>
      </c>
      <c r="J37" s="134">
        <f>'4 Этап'!F37</f>
        <v>700</v>
      </c>
      <c r="K37" s="118">
        <f>'5-й Этап'!E37</f>
        <v>0.0024189814814814525</v>
      </c>
      <c r="L37" s="121">
        <v>200</v>
      </c>
      <c r="M37" s="122">
        <f t="shared" si="0"/>
        <v>3075</v>
      </c>
      <c r="N37" s="115"/>
      <c r="O37" s="123">
        <f t="shared" si="1"/>
        <v>0.047569444444444386</v>
      </c>
      <c r="P37" s="124"/>
    </row>
    <row r="38" spans="1:16" ht="26.25" customHeight="1" thickBot="1">
      <c r="A38" s="58"/>
      <c r="B38" s="59"/>
      <c r="C38" s="98">
        <f aca="true" t="shared" si="2" ref="C38:L38">SUM(C4:C37)</f>
        <v>0.27475694444444443</v>
      </c>
      <c r="D38" s="99">
        <f t="shared" si="2"/>
        <v>14900</v>
      </c>
      <c r="E38" s="98">
        <f t="shared" si="2"/>
        <v>0.251400462962963</v>
      </c>
      <c r="F38" s="99">
        <f t="shared" si="2"/>
        <v>13125</v>
      </c>
      <c r="G38" s="100">
        <f t="shared" si="2"/>
        <v>0.20793981481481477</v>
      </c>
      <c r="H38" s="101">
        <f t="shared" si="2"/>
        <v>10875</v>
      </c>
      <c r="I38" s="98">
        <f t="shared" si="2"/>
        <v>0.23395833333333338</v>
      </c>
      <c r="J38" s="99">
        <f t="shared" si="2"/>
        <v>12100</v>
      </c>
      <c r="K38" s="100">
        <f t="shared" si="2"/>
        <v>0.03193287037037029</v>
      </c>
      <c r="L38" s="102">
        <f t="shared" si="2"/>
        <v>2000</v>
      </c>
      <c r="M38" s="65" t="s">
        <v>61</v>
      </c>
      <c r="N38" s="64"/>
      <c r="O38" s="89" t="s">
        <v>62</v>
      </c>
      <c r="P38" s="125"/>
    </row>
    <row r="39" spans="3:16" ht="19.5" customHeight="1" thickBot="1">
      <c r="C39" s="125"/>
      <c r="D39" s="125"/>
      <c r="E39" s="126"/>
      <c r="F39" s="127"/>
      <c r="G39" s="126"/>
      <c r="H39" s="127"/>
      <c r="I39" s="126"/>
      <c r="J39" s="127"/>
      <c r="K39" s="126"/>
      <c r="L39" s="127"/>
      <c r="M39" s="128">
        <f>SUM(M4:M38)</f>
        <v>53000</v>
      </c>
      <c r="N39" s="129"/>
      <c r="O39" s="130">
        <f>SUM(O4:O38)</f>
        <v>0.999988425925926</v>
      </c>
      <c r="P39" s="125"/>
    </row>
  </sheetData>
  <sheetProtection/>
  <mergeCells count="9">
    <mergeCell ref="K2:L2"/>
    <mergeCell ref="A1:P1"/>
    <mergeCell ref="P2:P3"/>
    <mergeCell ref="M2:M3"/>
    <mergeCell ref="O2:O3"/>
    <mergeCell ref="C2:D2"/>
    <mergeCell ref="E2:F2"/>
    <mergeCell ref="G2:H2"/>
    <mergeCell ref="I2:J2"/>
  </mergeCells>
  <printOptions/>
  <pageMargins left="0.17" right="0.16" top="0.2" bottom="0.17" header="0.5" footer="0.17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.75390625" style="0" customWidth="1"/>
    <col min="2" max="2" width="24.25390625" style="0" customWidth="1"/>
    <col min="6" max="6" width="11.00390625" style="0" bestFit="1" customWidth="1"/>
  </cols>
  <sheetData>
    <row r="1" ht="13.5" thickBot="1"/>
    <row r="2" spans="2:6" ht="15.75">
      <c r="B2" s="10"/>
      <c r="C2" s="160" t="s">
        <v>40</v>
      </c>
      <c r="D2" s="161"/>
      <c r="E2" s="161"/>
      <c r="F2" s="162"/>
    </row>
    <row r="3" spans="1:6" ht="16.5" thickBot="1">
      <c r="A3" s="13"/>
      <c r="B3" s="26" t="s">
        <v>10</v>
      </c>
      <c r="C3" s="27" t="s">
        <v>19</v>
      </c>
      <c r="D3" s="28" t="s">
        <v>20</v>
      </c>
      <c r="E3" s="29" t="s">
        <v>22</v>
      </c>
      <c r="F3" s="24" t="s">
        <v>21</v>
      </c>
    </row>
    <row r="4" spans="1:6" ht="15.75">
      <c r="A4" s="13">
        <v>1</v>
      </c>
      <c r="B4" s="16" t="s">
        <v>11</v>
      </c>
      <c r="C4" s="18">
        <f>'4 Этап'!D30</f>
        <v>0.9197916666666667</v>
      </c>
      <c r="D4" s="131">
        <v>0.02314814814814815</v>
      </c>
      <c r="E4" s="19">
        <f>D4-C4</f>
        <v>-0.8966435185185185</v>
      </c>
      <c r="F4" s="35"/>
    </row>
    <row r="5" spans="1:6" ht="15.75">
      <c r="A5" s="13">
        <v>2</v>
      </c>
      <c r="B5" s="23" t="s">
        <v>12</v>
      </c>
      <c r="C5" s="20">
        <f aca="true" t="shared" si="0" ref="C5:C33">D4</f>
        <v>0.02314814814814815</v>
      </c>
      <c r="D5" s="42">
        <v>0.024131944444444445</v>
      </c>
      <c r="E5" s="42">
        <f>D5-D4</f>
        <v>0.0009837962962962951</v>
      </c>
      <c r="F5" s="36"/>
    </row>
    <row r="6" spans="1:6" ht="15.75">
      <c r="A6" s="13">
        <v>3</v>
      </c>
      <c r="B6" s="16" t="s">
        <v>13</v>
      </c>
      <c r="C6" s="20">
        <f t="shared" si="0"/>
        <v>0.024131944444444445</v>
      </c>
      <c r="D6" s="42">
        <v>0.024548611111111115</v>
      </c>
      <c r="E6" s="42">
        <f aca="true" t="shared" si="1" ref="E6:E24">D6-D5</f>
        <v>0.00041666666666666935</v>
      </c>
      <c r="F6" s="36"/>
    </row>
    <row r="7" spans="1:6" ht="15.75">
      <c r="A7" s="13">
        <v>4</v>
      </c>
      <c r="B7" s="16" t="s">
        <v>14</v>
      </c>
      <c r="C7" s="20">
        <f t="shared" si="0"/>
        <v>0.024548611111111115</v>
      </c>
      <c r="D7" s="42">
        <v>0.024988425925925928</v>
      </c>
      <c r="E7" s="42">
        <f t="shared" si="1"/>
        <v>0.000439814814814813</v>
      </c>
      <c r="F7" s="36"/>
    </row>
    <row r="8" spans="1:6" ht="15.75">
      <c r="A8" s="13">
        <v>5</v>
      </c>
      <c r="B8" s="16" t="s">
        <v>15</v>
      </c>
      <c r="C8" s="20">
        <f t="shared" si="0"/>
        <v>0.024988425925925928</v>
      </c>
      <c r="D8" s="42">
        <v>0.02546296296296296</v>
      </c>
      <c r="E8" s="42">
        <f t="shared" si="1"/>
        <v>0.00047453703703703373</v>
      </c>
      <c r="F8" s="36"/>
    </row>
    <row r="9" spans="1:6" ht="15.75">
      <c r="A9" s="13">
        <v>6</v>
      </c>
      <c r="B9" s="16" t="s">
        <v>16</v>
      </c>
      <c r="C9" s="20">
        <f t="shared" si="0"/>
        <v>0.02546296296296296</v>
      </c>
      <c r="D9" s="42">
        <v>0.025925925925925925</v>
      </c>
      <c r="E9" s="42">
        <f t="shared" si="1"/>
        <v>0.00046296296296296363</v>
      </c>
      <c r="F9" s="36"/>
    </row>
    <row r="10" spans="1:6" ht="15.75">
      <c r="A10" s="13">
        <v>7</v>
      </c>
      <c r="B10" s="16" t="s">
        <v>17</v>
      </c>
      <c r="C10" s="20">
        <f t="shared" si="0"/>
        <v>0.025925925925925925</v>
      </c>
      <c r="D10" s="42">
        <v>0.026412037037037036</v>
      </c>
      <c r="E10" s="42">
        <f t="shared" si="1"/>
        <v>0.00048611111111111077</v>
      </c>
      <c r="F10" s="36"/>
    </row>
    <row r="11" spans="1:6" ht="15.75">
      <c r="A11" s="15">
        <v>8</v>
      </c>
      <c r="B11" s="16" t="s">
        <v>18</v>
      </c>
      <c r="C11" s="20">
        <f t="shared" si="0"/>
        <v>0.026412037037037036</v>
      </c>
      <c r="D11" s="42">
        <v>0.026898148148148147</v>
      </c>
      <c r="E11" s="42">
        <f t="shared" si="1"/>
        <v>0.00048611111111111077</v>
      </c>
      <c r="F11" s="36"/>
    </row>
    <row r="12" spans="1:6" ht="16.5" customHeight="1">
      <c r="A12" s="15">
        <v>9</v>
      </c>
      <c r="B12" s="16" t="s">
        <v>23</v>
      </c>
      <c r="C12" s="20">
        <f t="shared" si="0"/>
        <v>0.026898148148148147</v>
      </c>
      <c r="D12" s="42">
        <v>0.027349537037037037</v>
      </c>
      <c r="E12" s="42">
        <f t="shared" si="1"/>
        <v>0.00045138888888889006</v>
      </c>
      <c r="F12" s="36"/>
    </row>
    <row r="13" spans="1:6" ht="15.75">
      <c r="A13" s="15">
        <v>10</v>
      </c>
      <c r="B13" s="16" t="s">
        <v>0</v>
      </c>
      <c r="C13" s="20">
        <f t="shared" si="0"/>
        <v>0.027349537037037037</v>
      </c>
      <c r="D13" s="42">
        <v>0.0278125</v>
      </c>
      <c r="E13" s="42">
        <f t="shared" si="1"/>
        <v>0.00046296296296296363</v>
      </c>
      <c r="F13" s="36"/>
    </row>
    <row r="14" spans="1:6" ht="15.75">
      <c r="A14" s="15">
        <v>11</v>
      </c>
      <c r="B14" s="16" t="s">
        <v>24</v>
      </c>
      <c r="C14" s="20">
        <f t="shared" si="0"/>
        <v>0.0278125</v>
      </c>
      <c r="D14" s="42">
        <v>0.028252314814814813</v>
      </c>
      <c r="E14" s="42">
        <f t="shared" si="1"/>
        <v>0.000439814814814813</v>
      </c>
      <c r="F14" s="36"/>
    </row>
    <row r="15" spans="1:6" ht="15.75">
      <c r="A15" s="15">
        <v>12</v>
      </c>
      <c r="B15" s="16" t="s">
        <v>25</v>
      </c>
      <c r="C15" s="20">
        <f t="shared" si="0"/>
        <v>0.028252314814814813</v>
      </c>
      <c r="D15" s="42">
        <v>0.02871527777777778</v>
      </c>
      <c r="E15" s="42">
        <f t="shared" si="1"/>
        <v>0.0004629629629629671</v>
      </c>
      <c r="F15" s="36"/>
    </row>
    <row r="16" spans="1:6" ht="15.75">
      <c r="A16" s="15">
        <v>13</v>
      </c>
      <c r="B16" s="16" t="s">
        <v>26</v>
      </c>
      <c r="C16" s="20">
        <f t="shared" si="0"/>
        <v>0.02871527777777778</v>
      </c>
      <c r="D16" s="42">
        <v>0.029201388888888888</v>
      </c>
      <c r="E16" s="42">
        <f t="shared" si="1"/>
        <v>0.0004861111111111073</v>
      </c>
      <c r="F16" s="36"/>
    </row>
    <row r="17" spans="1:6" ht="15.75">
      <c r="A17" s="15">
        <v>14</v>
      </c>
      <c r="B17" s="16" t="s">
        <v>27</v>
      </c>
      <c r="C17" s="20">
        <f t="shared" si="0"/>
        <v>0.029201388888888888</v>
      </c>
      <c r="D17" s="42">
        <v>0.0296875</v>
      </c>
      <c r="E17" s="42">
        <f t="shared" si="1"/>
        <v>0.00048611111111111077</v>
      </c>
      <c r="F17" s="36"/>
    </row>
    <row r="18" spans="1:6" ht="15.75">
      <c r="A18" s="15">
        <v>15</v>
      </c>
      <c r="B18" s="16" t="s">
        <v>28</v>
      </c>
      <c r="C18" s="20">
        <f t="shared" si="0"/>
        <v>0.0296875</v>
      </c>
      <c r="D18" s="42">
        <v>0.030162037037037032</v>
      </c>
      <c r="E18" s="42">
        <f t="shared" si="1"/>
        <v>0.00047453703703703373</v>
      </c>
      <c r="F18" s="36"/>
    </row>
    <row r="19" spans="1:6" ht="15.75">
      <c r="A19" s="15">
        <v>16</v>
      </c>
      <c r="B19" s="17" t="s">
        <v>29</v>
      </c>
      <c r="C19" s="20">
        <f t="shared" si="0"/>
        <v>0.030162037037037032</v>
      </c>
      <c r="D19" s="42">
        <v>0.03061342592592593</v>
      </c>
      <c r="E19" s="42">
        <f t="shared" si="1"/>
        <v>0.000451388888888897</v>
      </c>
      <c r="F19" s="36"/>
    </row>
    <row r="20" spans="1:6" ht="15.75">
      <c r="A20" s="15">
        <v>17</v>
      </c>
      <c r="B20" s="25" t="s">
        <v>30</v>
      </c>
      <c r="C20" s="20">
        <f t="shared" si="0"/>
        <v>0.03061342592592593</v>
      </c>
      <c r="D20" s="42">
        <v>0.031099537037037037</v>
      </c>
      <c r="E20" s="42">
        <f t="shared" si="1"/>
        <v>0.0004861111111111073</v>
      </c>
      <c r="F20" s="36"/>
    </row>
    <row r="21" spans="1:6" ht="15.75">
      <c r="A21" s="15">
        <v>18</v>
      </c>
      <c r="B21" s="25" t="s">
        <v>31</v>
      </c>
      <c r="C21" s="20">
        <f t="shared" si="0"/>
        <v>0.031099537037037037</v>
      </c>
      <c r="D21" s="42">
        <v>0.031574074074074074</v>
      </c>
      <c r="E21" s="42">
        <f t="shared" si="1"/>
        <v>0.0004745370370370372</v>
      </c>
      <c r="F21" s="36"/>
    </row>
    <row r="22" spans="1:6" ht="18" customHeight="1">
      <c r="A22" s="15">
        <v>19</v>
      </c>
      <c r="B22" s="25" t="s">
        <v>32</v>
      </c>
      <c r="C22" s="20">
        <f t="shared" si="0"/>
        <v>0.031574074074074074</v>
      </c>
      <c r="D22" s="42">
        <v>0.03203703703703704</v>
      </c>
      <c r="E22" s="42">
        <f t="shared" si="1"/>
        <v>0.00046296296296296363</v>
      </c>
      <c r="F22" s="36"/>
    </row>
    <row r="23" spans="1:6" ht="16.5" customHeight="1">
      <c r="A23" s="15">
        <v>20</v>
      </c>
      <c r="B23" s="17" t="s">
        <v>33</v>
      </c>
      <c r="C23" s="20">
        <f t="shared" si="0"/>
        <v>0.03203703703703704</v>
      </c>
      <c r="D23" s="42">
        <v>0.032511574074074075</v>
      </c>
      <c r="E23" s="42">
        <f>D23-D22</f>
        <v>0.0004745370370370372</v>
      </c>
      <c r="F23" s="36"/>
    </row>
    <row r="24" spans="1:6" ht="15.75" customHeight="1">
      <c r="A24" s="15">
        <v>21</v>
      </c>
      <c r="B24" s="17" t="s">
        <v>34</v>
      </c>
      <c r="C24" s="20">
        <f t="shared" si="0"/>
        <v>0.032511574074074075</v>
      </c>
      <c r="D24" s="14">
        <v>0</v>
      </c>
      <c r="E24" s="14">
        <f t="shared" si="1"/>
        <v>-0.032511574074074075</v>
      </c>
      <c r="F24" s="36"/>
    </row>
    <row r="25" spans="1:6" ht="17.25" customHeight="1">
      <c r="A25" s="15">
        <v>22</v>
      </c>
      <c r="B25" s="17" t="s">
        <v>37</v>
      </c>
      <c r="C25" s="20">
        <f t="shared" si="0"/>
        <v>0</v>
      </c>
      <c r="D25" s="14">
        <v>0</v>
      </c>
      <c r="E25" s="14">
        <f aca="true" t="shared" si="2" ref="E25:E33">D25-C25</f>
        <v>0</v>
      </c>
      <c r="F25" s="36"/>
    </row>
    <row r="26" spans="1:6" ht="16.5" customHeight="1">
      <c r="A26" s="15">
        <v>23</v>
      </c>
      <c r="B26" s="11" t="s">
        <v>35</v>
      </c>
      <c r="C26" s="20">
        <f t="shared" si="0"/>
        <v>0</v>
      </c>
      <c r="D26" s="14">
        <v>0</v>
      </c>
      <c r="E26" s="14">
        <f t="shared" si="2"/>
        <v>0</v>
      </c>
      <c r="F26" s="36"/>
    </row>
    <row r="27" spans="1:6" ht="15.75">
      <c r="A27" s="15">
        <v>24</v>
      </c>
      <c r="B27" s="17" t="s">
        <v>36</v>
      </c>
      <c r="C27" s="20">
        <f t="shared" si="0"/>
        <v>0</v>
      </c>
      <c r="D27" s="14">
        <v>0</v>
      </c>
      <c r="E27" s="14">
        <f t="shared" si="2"/>
        <v>0</v>
      </c>
      <c r="F27" s="36"/>
    </row>
    <row r="28" spans="1:6" ht="15.75">
      <c r="A28" s="15">
        <v>25</v>
      </c>
      <c r="B28" s="17" t="s">
        <v>7</v>
      </c>
      <c r="C28" s="20">
        <f t="shared" si="0"/>
        <v>0</v>
      </c>
      <c r="D28" s="14">
        <v>0</v>
      </c>
      <c r="E28" s="14">
        <f t="shared" si="2"/>
        <v>0</v>
      </c>
      <c r="F28" s="36"/>
    </row>
    <row r="29" spans="1:6" ht="17.25" customHeight="1">
      <c r="A29" s="15">
        <v>26</v>
      </c>
      <c r="B29" s="30" t="s">
        <v>39</v>
      </c>
      <c r="C29" s="20">
        <f t="shared" si="0"/>
        <v>0</v>
      </c>
      <c r="D29" s="14">
        <v>0</v>
      </c>
      <c r="E29" s="14">
        <f t="shared" si="2"/>
        <v>0</v>
      </c>
      <c r="F29" s="36"/>
    </row>
    <row r="30" spans="1:6" ht="16.5" customHeight="1">
      <c r="A30" s="15">
        <v>27</v>
      </c>
      <c r="B30" s="17" t="s">
        <v>38</v>
      </c>
      <c r="C30" s="20">
        <f t="shared" si="0"/>
        <v>0</v>
      </c>
      <c r="D30" s="14">
        <v>0</v>
      </c>
      <c r="E30" s="14">
        <f t="shared" si="2"/>
        <v>0</v>
      </c>
      <c r="F30" s="36"/>
    </row>
    <row r="31" spans="1:6" ht="17.25" customHeight="1">
      <c r="A31" s="39">
        <v>28</v>
      </c>
      <c r="B31" s="40" t="s">
        <v>1</v>
      </c>
      <c r="C31" s="41">
        <f t="shared" si="0"/>
        <v>0</v>
      </c>
      <c r="D31" s="42">
        <v>0</v>
      </c>
      <c r="E31" s="42">
        <f t="shared" si="2"/>
        <v>0</v>
      </c>
      <c r="F31" s="38">
        <v>1000</v>
      </c>
    </row>
    <row r="32" spans="1:6" ht="16.5" customHeight="1">
      <c r="A32" s="15">
        <v>29</v>
      </c>
      <c r="B32" s="16"/>
      <c r="C32" s="20">
        <f t="shared" si="0"/>
        <v>0</v>
      </c>
      <c r="D32" s="14">
        <v>0</v>
      </c>
      <c r="E32" s="14">
        <f t="shared" si="2"/>
        <v>0</v>
      </c>
      <c r="F32" s="36"/>
    </row>
    <row r="33" spans="1:6" ht="15.75" customHeight="1" thickBot="1">
      <c r="A33" s="13">
        <v>30</v>
      </c>
      <c r="B33" s="15"/>
      <c r="C33" s="21">
        <f t="shared" si="0"/>
        <v>0</v>
      </c>
      <c r="D33" s="22">
        <v>0</v>
      </c>
      <c r="E33" s="22">
        <f t="shared" si="2"/>
        <v>0</v>
      </c>
      <c r="F33" s="37"/>
    </row>
    <row r="34" spans="5:6" ht="13.5" thickBot="1">
      <c r="E34" s="31">
        <f>E4+E5+E6+E7+E8+E9+E10+E11+E12+E13+E14+E15+E16+E17+E18+E19+E20+E21+E22+E23+E24+E25+E26+E27+E28+E29+E30+E31</f>
        <v>-0.9197916666666669</v>
      </c>
      <c r="F34" s="32">
        <f>SUM(F4:F33)</f>
        <v>1000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"Лазурный"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Марусов</dc:creator>
  <cp:keywords/>
  <dc:description/>
  <cp:lastModifiedBy>Admin</cp:lastModifiedBy>
  <cp:lastPrinted>2015-03-03T15:26:20Z</cp:lastPrinted>
  <dcterms:created xsi:type="dcterms:W3CDTF">2013-02-23T13:12:03Z</dcterms:created>
  <dcterms:modified xsi:type="dcterms:W3CDTF">2015-03-03T15:41:38Z</dcterms:modified>
  <cp:category/>
  <cp:version/>
  <cp:contentType/>
  <cp:contentStatus/>
</cp:coreProperties>
</file>